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<sst xmlns="http://schemas.openxmlformats.org/spreadsheetml/2006/main" count="106" uniqueCount="50">
  <si>
    <t>2019年渔业发展专业硕士研究生招生拟录取情况</t>
  </si>
  <si>
    <t>序号</t>
  </si>
  <si>
    <t>拟录取专业名称</t>
  </si>
  <si>
    <t>学习方式（全日制/非全日制）</t>
  </si>
  <si>
    <t>指导教师</t>
  </si>
  <si>
    <t>考生姓名</t>
  </si>
  <si>
    <t>性别</t>
  </si>
  <si>
    <t>准考证号</t>
  </si>
  <si>
    <t>调剂标记</t>
  </si>
  <si>
    <t>初试成绩</t>
  </si>
  <si>
    <t>复试</t>
  </si>
  <si>
    <t>总成绩</t>
  </si>
  <si>
    <t>专项计划</t>
  </si>
  <si>
    <t>备注</t>
  </si>
  <si>
    <t>初试总成绩</t>
  </si>
  <si>
    <t>思政</t>
  </si>
  <si>
    <t>英语一</t>
  </si>
  <si>
    <t>业务课一</t>
  </si>
  <si>
    <t>业务课二</t>
  </si>
  <si>
    <t>笔试成绩</t>
  </si>
  <si>
    <t>面试成绩</t>
  </si>
  <si>
    <t>听力成绩</t>
  </si>
  <si>
    <t>复试成绩</t>
  </si>
  <si>
    <t>渔业发展</t>
  </si>
  <si>
    <t>全日制</t>
  </si>
  <si>
    <t>薛荣荣</t>
  </si>
  <si>
    <t>女</t>
  </si>
  <si>
    <t>调剂</t>
  </si>
  <si>
    <t>拟录取</t>
  </si>
  <si>
    <t>邢豪冉</t>
  </si>
  <si>
    <t>刘润梓</t>
  </si>
  <si>
    <t>男</t>
  </si>
  <si>
    <t>杨飞</t>
  </si>
  <si>
    <t>陈永庆</t>
  </si>
  <si>
    <t>吴钦</t>
  </si>
  <si>
    <t>刘洋帆</t>
  </si>
  <si>
    <t>自愿放弃拟录取</t>
  </si>
  <si>
    <t>朱斌</t>
  </si>
  <si>
    <t>郭晟</t>
  </si>
  <si>
    <t>第二轮拟录取</t>
  </si>
  <si>
    <t>刘海侠</t>
  </si>
  <si>
    <t>张瑞芳</t>
  </si>
  <si>
    <t>王高学</t>
  </si>
  <si>
    <t>张涛</t>
  </si>
  <si>
    <t>马丁</t>
  </si>
  <si>
    <t>陈锦孝</t>
  </si>
  <si>
    <t>于海波</t>
  </si>
  <si>
    <t>刘莎</t>
  </si>
  <si>
    <t>周继术</t>
  </si>
  <si>
    <t>申景雷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</si>
</sst>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/>
    <xf numFmtId="176" fontId="1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805;&#22763;&#25307;&#29983;\&#38754;&#35797;\1&#19978;&#25253;=&#38468;&#20214;6&#65306;2019&#24180;&#30805;&#22763;&#30740;&#31350;&#29983;&#22797;&#35797;&#25104;&#32489;&#12289;&#24405;&#21462;&#24773;&#20917;&#27719;&#24635;&#34920;--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硕（原始）"/>
      <sheetName val="专硕（原始）"/>
      <sheetName val="学硕（实际参加）"/>
      <sheetName val="专硕（实际参加）"/>
      <sheetName val="系统调剂考生库"/>
      <sheetName val="第一志愿库"/>
      <sheetName val="Sheet1"/>
    </sheetNames>
    <sheetDataSet>
      <sheetData sheetId="0"/>
      <sheetData sheetId="1"/>
      <sheetData sheetId="2"/>
      <sheetData sheetId="3">
        <row r="2">
          <cell r="E2" t="str">
            <v>考生姓名</v>
          </cell>
          <cell r="F2" t="str">
            <v>准考证号</v>
          </cell>
          <cell r="G2" t="str">
            <v>意向导师</v>
          </cell>
        </row>
        <row r="4">
          <cell r="E4" t="str">
            <v>秦凯龙</v>
          </cell>
          <cell r="F4" t="str">
            <v>107129114044620</v>
          </cell>
          <cell r="G4" t="str">
            <v>杨小军</v>
          </cell>
        </row>
        <row r="5">
          <cell r="E5" t="str">
            <v>杨丽</v>
          </cell>
          <cell r="F5" t="str">
            <v>107129137164605</v>
          </cell>
          <cell r="G5" t="str">
            <v>孙小琴</v>
          </cell>
        </row>
        <row r="6">
          <cell r="E6" t="str">
            <v>郭丽娟</v>
          </cell>
          <cell r="F6" t="str">
            <v>103359000922133</v>
          </cell>
          <cell r="G6" t="str">
            <v>闵育娜</v>
          </cell>
        </row>
        <row r="7">
          <cell r="E7" t="str">
            <v>顾祝荣</v>
          </cell>
          <cell r="F7" t="str">
            <v>103359000914017</v>
          </cell>
          <cell r="G7" t="str">
            <v>昝林森</v>
          </cell>
        </row>
        <row r="8">
          <cell r="E8" t="str">
            <v>台瑞青</v>
          </cell>
          <cell r="F8" t="str">
            <v>103359000922920</v>
          </cell>
          <cell r="G8" t="str">
            <v>孙超</v>
          </cell>
        </row>
        <row r="9">
          <cell r="E9" t="str">
            <v>王弘浩</v>
          </cell>
          <cell r="F9" t="str">
            <v>107129122074618</v>
          </cell>
          <cell r="G9" t="str">
            <v>曹阳春</v>
          </cell>
        </row>
        <row r="10">
          <cell r="E10" t="str">
            <v>李冰寒</v>
          </cell>
          <cell r="F10" t="str">
            <v>107129141214608</v>
          </cell>
          <cell r="G10" t="str">
            <v>郑惠玲</v>
          </cell>
        </row>
        <row r="11">
          <cell r="E11" t="str">
            <v>方文文</v>
          </cell>
          <cell r="F11" t="str">
            <v>103359000912676</v>
          </cell>
          <cell r="G11" t="str">
            <v>雷初朝</v>
          </cell>
        </row>
        <row r="12">
          <cell r="E12" t="str">
            <v>黄彦臻</v>
          </cell>
          <cell r="F12" t="str">
            <v>103359000925556</v>
          </cell>
          <cell r="G12" t="str">
            <v>钱永华</v>
          </cell>
        </row>
        <row r="13">
          <cell r="E13" t="str">
            <v>王晨阳</v>
          </cell>
          <cell r="F13" t="str">
            <v>107309021003897</v>
          </cell>
          <cell r="G13" t="str">
            <v>庞卫军</v>
          </cell>
        </row>
        <row r="14">
          <cell r="E14" t="str">
            <v>韦庆旭</v>
          </cell>
          <cell r="F14" t="str">
            <v>103079210003662</v>
          </cell>
          <cell r="G14" t="str">
            <v>王平</v>
          </cell>
        </row>
        <row r="15">
          <cell r="E15" t="str">
            <v>朱熙春</v>
          </cell>
          <cell r="F15" t="str">
            <v>103359000928843</v>
          </cell>
          <cell r="G15" t="str">
            <v>昝林森</v>
          </cell>
        </row>
        <row r="16">
          <cell r="E16" t="str">
            <v>王睿</v>
          </cell>
          <cell r="F16" t="str">
            <v>103359000922572</v>
          </cell>
          <cell r="G16" t="str">
            <v>姜雨</v>
          </cell>
        </row>
        <row r="17">
          <cell r="E17" t="str">
            <v>鲍秀瑜</v>
          </cell>
          <cell r="F17" t="str">
            <v>107129114044625</v>
          </cell>
          <cell r="G17" t="str">
            <v>张建勤</v>
          </cell>
        </row>
        <row r="18">
          <cell r="E18" t="str">
            <v>丁晓婷</v>
          </cell>
          <cell r="F18" t="str">
            <v>100199014213615</v>
          </cell>
          <cell r="G18" t="str">
            <v>黄永震</v>
          </cell>
        </row>
        <row r="19">
          <cell r="E19" t="str">
            <v>唐嘉</v>
          </cell>
          <cell r="F19" t="str">
            <v>100199011191821</v>
          </cell>
          <cell r="G19" t="str">
            <v>王昕</v>
          </cell>
        </row>
        <row r="20">
          <cell r="E20" t="str">
            <v>孙庆芳</v>
          </cell>
          <cell r="F20" t="str">
            <v>107129114154607</v>
          </cell>
          <cell r="G20" t="str">
            <v>董武子</v>
          </cell>
        </row>
        <row r="21">
          <cell r="E21" t="str">
            <v>陈鲁豫</v>
          </cell>
          <cell r="F21" t="str">
            <v>103359000922586</v>
          </cell>
          <cell r="G21" t="str">
            <v>姚军虎</v>
          </cell>
        </row>
        <row r="22">
          <cell r="E22" t="str">
            <v>贺俊锡</v>
          </cell>
          <cell r="F22" t="str">
            <v>100199037116288</v>
          </cell>
          <cell r="G22" t="str">
            <v>王哲鹏</v>
          </cell>
        </row>
        <row r="23">
          <cell r="E23" t="str">
            <v>王刚</v>
          </cell>
          <cell r="F23" t="str">
            <v>100199061158285</v>
          </cell>
          <cell r="G23" t="str">
            <v>党瑞华</v>
          </cell>
        </row>
        <row r="24">
          <cell r="E24" t="str">
            <v>隋洁</v>
          </cell>
          <cell r="F24" t="str">
            <v>104229510911175</v>
          </cell>
          <cell r="G24" t="str">
            <v>贾存灵</v>
          </cell>
        </row>
        <row r="25">
          <cell r="E25" t="str">
            <v>赵昕</v>
          </cell>
          <cell r="F25" t="str">
            <v>106359328202212</v>
          </cell>
          <cell r="G25" t="str">
            <v>杨公社</v>
          </cell>
        </row>
        <row r="26">
          <cell r="E26" t="str">
            <v>邹家浩</v>
          </cell>
          <cell r="F26" t="str">
            <v>100199037025495</v>
          </cell>
          <cell r="G26" t="str">
            <v>李广</v>
          </cell>
        </row>
        <row r="27">
          <cell r="E27" t="str">
            <v>田林涛</v>
          </cell>
          <cell r="F27" t="str">
            <v>107129161150758</v>
          </cell>
          <cell r="G27" t="str">
            <v>张恩平</v>
          </cell>
        </row>
        <row r="28">
          <cell r="E28" t="str">
            <v>刘伟东</v>
          </cell>
          <cell r="F28" t="str">
            <v>106269095200230</v>
          </cell>
          <cell r="G28" t="str">
            <v>胡建宏</v>
          </cell>
        </row>
        <row r="29">
          <cell r="E29" t="str">
            <v>魏慧娟</v>
          </cell>
          <cell r="F29" t="str">
            <v>103359000924540</v>
          </cell>
          <cell r="G29" t="str">
            <v>王洪宝</v>
          </cell>
        </row>
        <row r="30">
          <cell r="E30" t="str">
            <v>王志超</v>
          </cell>
          <cell r="F30" t="str">
            <v>107129161150759</v>
          </cell>
          <cell r="G30" t="str">
            <v>王喜宏</v>
          </cell>
        </row>
        <row r="31">
          <cell r="E31" t="str">
            <v>白洋洋</v>
          </cell>
          <cell r="F31" t="str">
            <v>107129161474617</v>
          </cell>
          <cell r="G31" t="str">
            <v>蓝贤勇</v>
          </cell>
        </row>
        <row r="32">
          <cell r="E32" t="str">
            <v>张芮</v>
          </cell>
          <cell r="F32" t="str">
            <v>105049210232586</v>
          </cell>
          <cell r="G32" t="str">
            <v>焦锋</v>
          </cell>
        </row>
        <row r="33">
          <cell r="E33" t="str">
            <v>王萌</v>
          </cell>
          <cell r="F33" t="str">
            <v>103079210001557</v>
          </cell>
          <cell r="G33" t="str">
            <v>杨武才</v>
          </cell>
        </row>
        <row r="34">
          <cell r="E34" t="str">
            <v>杨宇</v>
          </cell>
          <cell r="F34" t="str">
            <v>103359000912355</v>
          </cell>
          <cell r="G34" t="str">
            <v>苏超</v>
          </cell>
        </row>
        <row r="35">
          <cell r="E35" t="str">
            <v>杜琛琛</v>
          </cell>
          <cell r="F35" t="str">
            <v>103359000928305</v>
          </cell>
          <cell r="G35" t="str">
            <v>陈玉林</v>
          </cell>
        </row>
        <row r="36">
          <cell r="E36" t="str">
            <v>李丹妮</v>
          </cell>
          <cell r="F36" t="str">
            <v>107129161150766</v>
          </cell>
          <cell r="G36" t="str">
            <v>宋宇轩</v>
          </cell>
        </row>
        <row r="37">
          <cell r="E37" t="str">
            <v>刘暖</v>
          </cell>
          <cell r="F37" t="str">
            <v>107129161150755</v>
          </cell>
          <cell r="G37" t="str">
            <v>潘传英</v>
          </cell>
        </row>
        <row r="38">
          <cell r="E38" t="str">
            <v>李瑞琦</v>
          </cell>
          <cell r="F38" t="str">
            <v>103359000912609</v>
          </cell>
          <cell r="G38" t="str">
            <v>褚瑰燕</v>
          </cell>
        </row>
        <row r="39">
          <cell r="E39" t="str">
            <v>孙彦婷</v>
          </cell>
          <cell r="F39" t="str">
            <v>103359000927211</v>
          </cell>
          <cell r="G39" t="str">
            <v>薛虎平</v>
          </cell>
        </row>
        <row r="40">
          <cell r="E40" t="str">
            <v>张选应</v>
          </cell>
          <cell r="F40" t="str">
            <v>107129161150745</v>
          </cell>
          <cell r="G40" t="str">
            <v>李晓</v>
          </cell>
        </row>
        <row r="41">
          <cell r="E41" t="str">
            <v>陶壮壮</v>
          </cell>
          <cell r="F41" t="str">
            <v>107129161150752</v>
          </cell>
          <cell r="G41" t="str">
            <v>王永军</v>
          </cell>
        </row>
        <row r="42">
          <cell r="E42" t="str">
            <v>李富</v>
          </cell>
          <cell r="F42" t="str">
            <v>107129114044616</v>
          </cell>
          <cell r="G42" t="str">
            <v>安小鹏</v>
          </cell>
        </row>
        <row r="43">
          <cell r="E43" t="str">
            <v>黄嘉訸</v>
          </cell>
          <cell r="F43" t="str">
            <v>103079210002862</v>
          </cell>
          <cell r="G43" t="str">
            <v>史新娥</v>
          </cell>
        </row>
        <row r="44">
          <cell r="E44" t="str">
            <v>徐养滨</v>
          </cell>
          <cell r="F44" t="str">
            <v>107129161150750</v>
          </cell>
          <cell r="G44" t="str">
            <v>王小龙</v>
          </cell>
        </row>
        <row r="45">
          <cell r="E45" t="str">
            <v>周仁超</v>
          </cell>
          <cell r="F45" t="str">
            <v>103359000920966</v>
          </cell>
          <cell r="G45" t="str">
            <v>昝林森</v>
          </cell>
        </row>
        <row r="46">
          <cell r="E46" t="str">
            <v>谢洋洋</v>
          </cell>
          <cell r="F46" t="str">
            <v>105049210232566</v>
          </cell>
          <cell r="G46" t="str">
            <v>史怀平</v>
          </cell>
        </row>
        <row r="47">
          <cell r="E47" t="str">
            <v>姜惺伟</v>
          </cell>
          <cell r="F47" t="str">
            <v>107129115344603</v>
          </cell>
          <cell r="G47" t="str">
            <v>蔡传江</v>
          </cell>
        </row>
        <row r="48">
          <cell r="E48" t="str">
            <v>张德明</v>
          </cell>
          <cell r="F48" t="str">
            <v>106269090500249</v>
          </cell>
          <cell r="G48" t="str">
            <v>吴江维</v>
          </cell>
        </row>
        <row r="49">
          <cell r="E49" t="str">
            <v>雷杰</v>
          </cell>
          <cell r="F49" t="str">
            <v>107129161150762</v>
          </cell>
          <cell r="G49" t="str">
            <v>徐秀容</v>
          </cell>
        </row>
        <row r="50">
          <cell r="E50" t="str">
            <v>肖子通</v>
          </cell>
          <cell r="F50" t="str">
            <v>101839218809521</v>
          </cell>
          <cell r="G50" t="str">
            <v>于太永</v>
          </cell>
        </row>
        <row r="51">
          <cell r="E51" t="str">
            <v>姚长长</v>
          </cell>
          <cell r="F51" t="str">
            <v>103589210004382</v>
          </cell>
          <cell r="G51" t="str">
            <v>徐坤</v>
          </cell>
        </row>
        <row r="52">
          <cell r="E52" t="str">
            <v>陈剑</v>
          </cell>
          <cell r="F52" t="str">
            <v>107129161150751</v>
          </cell>
          <cell r="G52" t="str">
            <v>孙青竹</v>
          </cell>
        </row>
        <row r="53">
          <cell r="E53" t="str">
            <v>刘颖</v>
          </cell>
          <cell r="F53" t="str">
            <v>107129151064609</v>
          </cell>
          <cell r="G53" t="str">
            <v>罗军</v>
          </cell>
        </row>
        <row r="54">
          <cell r="E54" t="str">
            <v>李麒</v>
          </cell>
          <cell r="F54" t="str">
            <v>103079210001006</v>
          </cell>
          <cell r="G54" t="str">
            <v>孙秀柱</v>
          </cell>
        </row>
        <row r="55">
          <cell r="E55" t="str">
            <v>龚博烨</v>
          </cell>
          <cell r="F55" t="str">
            <v>100199051077975</v>
          </cell>
          <cell r="G55" t="str">
            <v>杨欣</v>
          </cell>
        </row>
        <row r="56">
          <cell r="E56" t="str">
            <v>王丽云</v>
          </cell>
          <cell r="F56" t="str">
            <v>103359000927326</v>
          </cell>
          <cell r="G56" t="str">
            <v>赵春平</v>
          </cell>
        </row>
        <row r="57">
          <cell r="E57" t="str">
            <v>郑燕</v>
          </cell>
          <cell r="F57" t="str">
            <v>104669410030544</v>
          </cell>
          <cell r="G57" t="str">
            <v>李安宁</v>
          </cell>
        </row>
        <row r="58">
          <cell r="E58" t="str">
            <v>龙凤</v>
          </cell>
          <cell r="F58" t="str">
            <v>103359000928864</v>
          </cell>
          <cell r="G58" t="str">
            <v>成功</v>
          </cell>
        </row>
        <row r="59">
          <cell r="E59" t="str">
            <v>宋新茹</v>
          </cell>
          <cell r="F59" t="str">
            <v>105049210232538</v>
          </cell>
          <cell r="G59" t="str">
            <v>魏泽辉</v>
          </cell>
        </row>
        <row r="60">
          <cell r="E60" t="str">
            <v>郭顺</v>
          </cell>
          <cell r="F60" t="str">
            <v>107129161150746</v>
          </cell>
          <cell r="G60" t="str">
            <v>江中良</v>
          </cell>
        </row>
        <row r="61">
          <cell r="E61" t="str">
            <v>杜才芸</v>
          </cell>
          <cell r="F61" t="str">
            <v>107129162094600</v>
          </cell>
          <cell r="G61" t="str">
            <v>杨欣</v>
          </cell>
        </row>
        <row r="62">
          <cell r="E62" t="str">
            <v>赵雪莲</v>
          </cell>
          <cell r="F62" t="str">
            <v>106269090500129</v>
          </cell>
        </row>
        <row r="63">
          <cell r="E63" t="str">
            <v>李超楠</v>
          </cell>
          <cell r="F63" t="str">
            <v>107129143072133</v>
          </cell>
        </row>
        <row r="64">
          <cell r="E64" t="str">
            <v>赵渊</v>
          </cell>
          <cell r="F64" t="str">
            <v>107129143074615</v>
          </cell>
        </row>
        <row r="65">
          <cell r="E65" t="str">
            <v>黄雨</v>
          </cell>
          <cell r="F65" t="str">
            <v>107129161150757</v>
          </cell>
        </row>
        <row r="66">
          <cell r="E66" t="str">
            <v>牛强</v>
          </cell>
          <cell r="F66" t="str">
            <v>107129146034621</v>
          </cell>
        </row>
        <row r="67">
          <cell r="E67" t="str">
            <v>申景雷</v>
          </cell>
          <cell r="F67" t="str">
            <v>107189614115624</v>
          </cell>
        </row>
        <row r="68">
          <cell r="E68" t="str">
            <v>李文乐</v>
          </cell>
          <cell r="F68" t="str">
            <v>103359000928304</v>
          </cell>
        </row>
        <row r="69">
          <cell r="E69" t="str">
            <v>赵磊</v>
          </cell>
          <cell r="F69" t="str">
            <v>107129162064623</v>
          </cell>
        </row>
        <row r="70">
          <cell r="E70" t="str">
            <v>程军</v>
          </cell>
          <cell r="F70" t="str">
            <v>100199045017691</v>
          </cell>
        </row>
        <row r="71">
          <cell r="E71" t="str">
            <v>徐荣</v>
          </cell>
          <cell r="F71" t="str">
            <v>107129143074611</v>
          </cell>
        </row>
        <row r="72">
          <cell r="E72" t="str">
            <v>陈聪</v>
          </cell>
          <cell r="F72" t="str">
            <v>107129122074614</v>
          </cell>
        </row>
        <row r="73">
          <cell r="E73" t="str">
            <v>谷可</v>
          </cell>
          <cell r="F73" t="str">
            <v>106269090500150</v>
          </cell>
        </row>
        <row r="74">
          <cell r="E74" t="str">
            <v>王鲁豫</v>
          </cell>
          <cell r="F74" t="str">
            <v>107129141012127</v>
          </cell>
        </row>
        <row r="75">
          <cell r="E75" t="str">
            <v>王旭阳</v>
          </cell>
          <cell r="F75" t="str">
            <v>107129161150760</v>
          </cell>
        </row>
        <row r="76">
          <cell r="E76" t="str">
            <v>朱治文</v>
          </cell>
          <cell r="F76" t="str">
            <v>107129150194624</v>
          </cell>
        </row>
        <row r="77">
          <cell r="E77" t="str">
            <v>刘洋帆</v>
          </cell>
          <cell r="F77" t="str">
            <v>107129161150132</v>
          </cell>
        </row>
        <row r="78">
          <cell r="E78" t="str">
            <v>何盼</v>
          </cell>
          <cell r="F78" t="str">
            <v>144239207100624</v>
          </cell>
        </row>
        <row r="79">
          <cell r="E79" t="str">
            <v>王德鹏</v>
          </cell>
          <cell r="F79" t="str">
            <v>100199037025503</v>
          </cell>
        </row>
        <row r="80">
          <cell r="E80" t="str">
            <v>任雪婷</v>
          </cell>
          <cell r="F80" t="str">
            <v>103079210001414</v>
          </cell>
        </row>
        <row r="81">
          <cell r="E81" t="str">
            <v>薛荣荣</v>
          </cell>
          <cell r="F81" t="str">
            <v>105589420110486</v>
          </cell>
          <cell r="G81" t="str">
            <v>吉红</v>
          </cell>
        </row>
        <row r="82">
          <cell r="E82" t="str">
            <v>邢豪冉</v>
          </cell>
          <cell r="F82" t="str">
            <v>100199014043307</v>
          </cell>
          <cell r="G82" t="str">
            <v>王在照</v>
          </cell>
        </row>
        <row r="83">
          <cell r="E83" t="str">
            <v>刘润梓</v>
          </cell>
          <cell r="F83" t="str">
            <v>104239130411783</v>
          </cell>
          <cell r="G83" t="str">
            <v>周继术</v>
          </cell>
        </row>
        <row r="84">
          <cell r="E84" t="str">
            <v>杨飞</v>
          </cell>
          <cell r="F84" t="str">
            <v>107129161150176</v>
          </cell>
          <cell r="G84" t="str">
            <v>凌飞</v>
          </cell>
        </row>
        <row r="85">
          <cell r="E85" t="str">
            <v>陈永庆</v>
          </cell>
          <cell r="F85" t="str">
            <v>100199011191834</v>
          </cell>
          <cell r="G85" t="str">
            <v>王立新</v>
          </cell>
        </row>
        <row r="86">
          <cell r="E86" t="str">
            <v>吴钦</v>
          </cell>
          <cell r="F86" t="str">
            <v>107129161150769</v>
          </cell>
          <cell r="G86" t="str">
            <v>吉红</v>
          </cell>
        </row>
        <row r="87">
          <cell r="E87" t="str">
            <v>刘洋帆</v>
          </cell>
          <cell r="F87" t="str">
            <v>107129161150132</v>
          </cell>
          <cell r="G87" t="str">
            <v>放弃</v>
          </cell>
        </row>
        <row r="88">
          <cell r="E88" t="str">
            <v>郭晟</v>
          </cell>
          <cell r="F88" t="str">
            <v>103359000914200</v>
          </cell>
          <cell r="G88" t="str">
            <v>朱斌</v>
          </cell>
        </row>
        <row r="89">
          <cell r="E89" t="str">
            <v>张瑞芳</v>
          </cell>
          <cell r="F89" t="str">
            <v>107129151392112</v>
          </cell>
          <cell r="G89" t="str">
            <v>刘海侠</v>
          </cell>
        </row>
        <row r="90">
          <cell r="E90" t="str">
            <v>张涛</v>
          </cell>
          <cell r="F90" t="str">
            <v>107129150092146</v>
          </cell>
          <cell r="G90" t="str">
            <v>王高学</v>
          </cell>
        </row>
        <row r="91">
          <cell r="E91" t="str">
            <v>陈锦孝</v>
          </cell>
          <cell r="F91" t="str">
            <v>104879000136292</v>
          </cell>
          <cell r="G91" t="str">
            <v>马丁</v>
          </cell>
        </row>
        <row r="92">
          <cell r="E92" t="str">
            <v>刘莎</v>
          </cell>
          <cell r="F92" t="str">
            <v>105049210230577</v>
          </cell>
          <cell r="G92" t="str">
            <v>于海波</v>
          </cell>
        </row>
        <row r="93">
          <cell r="E93" t="str">
            <v>申景雷</v>
          </cell>
          <cell r="F93" t="str">
            <v>107189614115624</v>
          </cell>
          <cell r="G93" t="str">
            <v>周继术</v>
          </cell>
        </row>
        <row r="94">
          <cell r="E94" t="str">
            <v>蔡洁</v>
          </cell>
          <cell r="F94" t="str">
            <v>103359000913610</v>
          </cell>
        </row>
        <row r="95">
          <cell r="E95" t="str">
            <v>杜坚</v>
          </cell>
          <cell r="F95" t="str">
            <v>103359000914663</v>
          </cell>
        </row>
        <row r="96">
          <cell r="E96" t="str">
            <v>马丽霞</v>
          </cell>
          <cell r="F96" t="str">
            <v>107129162012072</v>
          </cell>
        </row>
        <row r="97">
          <cell r="E97" t="str">
            <v>张婕</v>
          </cell>
          <cell r="F97" t="str">
            <v>106269095200156</v>
          </cell>
        </row>
        <row r="98">
          <cell r="E98" t="str">
            <v>梁馨</v>
          </cell>
          <cell r="F98" t="str">
            <v>100199023084314</v>
          </cell>
        </row>
        <row r="99">
          <cell r="E99" t="str">
            <v>李鹏</v>
          </cell>
          <cell r="F99" t="str">
            <v>101459000012242</v>
          </cell>
        </row>
        <row r="100">
          <cell r="E100" t="str">
            <v>方煜萌</v>
          </cell>
          <cell r="F100" t="str">
            <v>100199032114633</v>
          </cell>
        </row>
        <row r="101">
          <cell r="E101" t="str">
            <v>冯硕</v>
          </cell>
          <cell r="F101" t="str">
            <v>100229112200537</v>
          </cell>
        </row>
        <row r="102">
          <cell r="E102" t="str">
            <v>张广胜</v>
          </cell>
          <cell r="F102" t="str">
            <v>100199011192128</v>
          </cell>
        </row>
        <row r="103">
          <cell r="E103" t="str">
            <v>李焱</v>
          </cell>
          <cell r="F103" t="str">
            <v>144309068000047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48569"/>
  <sheetViews>
    <sheetView tabSelected="1" workbookViewId="0">
      <selection activeCell="A2" sqref="A2:A3"/>
    </sheetView>
  </sheetViews>
  <sheetFormatPr defaultColWidth="9" defaultRowHeight="14.25"/>
  <cols>
    <col min="1" max="1" width="5.125" style="2" customWidth="1"/>
    <col min="2" max="2" width="8.375" style="1" customWidth="1"/>
    <col min="3" max="3" width="9.625" style="1" customWidth="1"/>
    <col min="4" max="4" width="8.5" style="1" customWidth="1"/>
    <col min="5" max="5" width="9" style="3"/>
    <col min="6" max="6" width="4.875" style="1" customWidth="1"/>
    <col min="7" max="7" width="16.125" style="1" customWidth="1"/>
    <col min="8" max="8" width="9" style="1"/>
    <col min="9" max="9" width="9" style="1" customWidth="1"/>
    <col min="10" max="10" width="5.025" style="1" customWidth="1"/>
    <col min="11" max="11" width="7.875" style="1" customWidth="1"/>
    <col min="12" max="14" width="9" style="1"/>
    <col min="15" max="15" width="9" style="4"/>
    <col min="16" max="16" width="9" style="1"/>
    <col min="17" max="18" width="9" style="4"/>
    <col min="19" max="19" width="5.25" style="1" customWidth="1"/>
    <col min="20" max="20" width="13.75" style="1" customWidth="1"/>
    <col min="21" max="16371" width="9" style="1"/>
    <col min="16372" max="16384" width="9" style="2"/>
  </cols>
  <sheetData>
    <row r="1" s="1" customFormat="1" ht="27" customHeight="1" spans="1:1637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R1" s="2"/>
      <c r="XES1" s="2"/>
      <c r="XET1" s="2"/>
      <c r="XEU1" s="2"/>
      <c r="XEV1" s="2"/>
      <c r="XEW1" s="2"/>
      <c r="XEX1" s="2"/>
      <c r="XEY1" s="2"/>
    </row>
    <row r="2" s="1" customFormat="1" ht="26" customHeight="1" spans="1:16379">
      <c r="A2" s="6" t="s">
        <v>1</v>
      </c>
      <c r="B2" s="7" t="s">
        <v>2</v>
      </c>
      <c r="C2" s="8" t="s">
        <v>3</v>
      </c>
      <c r="D2" s="6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6" t="s">
        <v>9</v>
      </c>
      <c r="J2" s="6"/>
      <c r="K2" s="6"/>
      <c r="L2" s="6"/>
      <c r="M2" s="6"/>
      <c r="N2" s="7" t="s">
        <v>10</v>
      </c>
      <c r="O2" s="14"/>
      <c r="P2" s="7"/>
      <c r="Q2" s="14"/>
      <c r="R2" s="14" t="s">
        <v>11</v>
      </c>
      <c r="S2" s="7" t="s">
        <v>12</v>
      </c>
      <c r="T2" s="6" t="s">
        <v>13</v>
      </c>
      <c r="XER2" s="2"/>
      <c r="XES2" s="2"/>
      <c r="XET2" s="2"/>
      <c r="XEU2" s="2"/>
      <c r="XEV2" s="2"/>
      <c r="XEW2" s="2"/>
      <c r="XEX2" s="2"/>
      <c r="XEY2" s="2"/>
    </row>
    <row r="3" s="1" customFormat="1" ht="26" customHeight="1" spans="1:16379">
      <c r="A3" s="6"/>
      <c r="B3" s="7"/>
      <c r="C3" s="8"/>
      <c r="D3" s="6"/>
      <c r="E3" s="7"/>
      <c r="F3" s="7"/>
      <c r="G3" s="10"/>
      <c r="H3" s="7"/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14" t="s">
        <v>20</v>
      </c>
      <c r="P3" s="7" t="s">
        <v>21</v>
      </c>
      <c r="Q3" s="14" t="s">
        <v>22</v>
      </c>
      <c r="R3" s="14"/>
      <c r="S3" s="7"/>
      <c r="T3" s="6"/>
      <c r="XER3" s="2"/>
      <c r="XES3" s="2"/>
      <c r="XET3" s="2"/>
      <c r="XEU3" s="2"/>
      <c r="XEV3" s="2"/>
      <c r="XEW3" s="2"/>
      <c r="XEX3" s="2"/>
      <c r="XEY3" s="2"/>
    </row>
    <row r="4" s="1" customFormat="1" ht="23" customHeight="1" spans="1:16379">
      <c r="A4" s="6">
        <v>1</v>
      </c>
      <c r="B4" s="11" t="s">
        <v>23</v>
      </c>
      <c r="C4" s="7" t="s">
        <v>24</v>
      </c>
      <c r="D4" s="6" t="str">
        <f>VLOOKUP(E4,'[1]专硕（实际参加）'!$E:$G,3,0)</f>
        <v>吉红</v>
      </c>
      <c r="E4" s="12" t="s">
        <v>25</v>
      </c>
      <c r="F4" s="6" t="s">
        <v>26</v>
      </c>
      <c r="G4" s="6" t="str">
        <f>VLOOKUP(E4,'[1]专硕（实际参加）'!$E:$F,2,0)</f>
        <v>105589420110486</v>
      </c>
      <c r="H4" s="7" t="s">
        <v>27</v>
      </c>
      <c r="I4" s="11">
        <v>368</v>
      </c>
      <c r="J4" s="6">
        <v>70</v>
      </c>
      <c r="K4" s="6">
        <v>49</v>
      </c>
      <c r="L4" s="6">
        <v>127</v>
      </c>
      <c r="M4" s="6">
        <v>122</v>
      </c>
      <c r="N4" s="7">
        <v>83</v>
      </c>
      <c r="O4" s="14">
        <v>86.8571428571429</v>
      </c>
      <c r="P4" s="7">
        <v>20</v>
      </c>
      <c r="Q4" s="14">
        <v>395.071428571429</v>
      </c>
      <c r="R4" s="14">
        <v>381.535714285714</v>
      </c>
      <c r="S4" s="7"/>
      <c r="T4" s="6" t="s">
        <v>28</v>
      </c>
      <c r="XER4" s="2"/>
      <c r="XES4" s="2"/>
      <c r="XET4" s="2"/>
      <c r="XEU4" s="2"/>
      <c r="XEV4" s="2"/>
      <c r="XEW4" s="2"/>
      <c r="XEX4" s="2"/>
      <c r="XEY4" s="2"/>
    </row>
    <row r="5" s="1" customFormat="1" ht="23" customHeight="1" spans="1:16379">
      <c r="A5" s="6">
        <v>2</v>
      </c>
      <c r="B5" s="11" t="s">
        <v>23</v>
      </c>
      <c r="C5" s="7" t="s">
        <v>24</v>
      </c>
      <c r="D5" s="6" t="str">
        <f>VLOOKUP(E5,'[1]专硕（实际参加）'!$E:$G,3,0)</f>
        <v>王在照</v>
      </c>
      <c r="E5" s="7" t="s">
        <v>29</v>
      </c>
      <c r="F5" s="6" t="s">
        <v>26</v>
      </c>
      <c r="G5" s="6" t="str">
        <f>VLOOKUP(E5,'[1]专硕（实际参加）'!$E:$F,2,0)</f>
        <v>100199014043307</v>
      </c>
      <c r="H5" s="7" t="s">
        <v>27</v>
      </c>
      <c r="I5" s="6">
        <v>346</v>
      </c>
      <c r="J5" s="6">
        <v>70</v>
      </c>
      <c r="K5" s="6">
        <v>40</v>
      </c>
      <c r="L5" s="6">
        <v>141</v>
      </c>
      <c r="M5" s="6">
        <v>95</v>
      </c>
      <c r="N5" s="7">
        <v>75</v>
      </c>
      <c r="O5" s="14">
        <v>86.4285714285714</v>
      </c>
      <c r="P5" s="7">
        <v>22</v>
      </c>
      <c r="Q5" s="14">
        <v>382.785714285714</v>
      </c>
      <c r="R5" s="14">
        <v>364.392857142857</v>
      </c>
      <c r="S5" s="7"/>
      <c r="T5" s="6" t="s">
        <v>28</v>
      </c>
      <c r="XER5" s="2"/>
      <c r="XES5" s="2"/>
      <c r="XET5" s="2"/>
      <c r="XEU5" s="2"/>
      <c r="XEV5" s="2"/>
      <c r="XEW5" s="2"/>
      <c r="XEX5" s="2"/>
      <c r="XEY5" s="2"/>
    </row>
    <row r="6" s="1" customFormat="1" ht="23" customHeight="1" spans="1:16379">
      <c r="A6" s="6">
        <v>3</v>
      </c>
      <c r="B6" s="11" t="s">
        <v>23</v>
      </c>
      <c r="C6" s="7" t="s">
        <v>24</v>
      </c>
      <c r="D6" s="6" t="str">
        <f>VLOOKUP(E6,'[1]专硕（实际参加）'!$E:$G,3,0)</f>
        <v>周继术</v>
      </c>
      <c r="E6" s="12" t="s">
        <v>30</v>
      </c>
      <c r="F6" s="6" t="s">
        <v>31</v>
      </c>
      <c r="G6" s="6" t="str">
        <f>VLOOKUP(E6,'[1]专硕（实际参加）'!$E:$F,2,0)</f>
        <v>104239130411783</v>
      </c>
      <c r="H6" s="7" t="s">
        <v>27</v>
      </c>
      <c r="I6" s="11">
        <v>323</v>
      </c>
      <c r="J6" s="6">
        <v>53</v>
      </c>
      <c r="K6" s="6">
        <v>48</v>
      </c>
      <c r="L6" s="6">
        <v>106</v>
      </c>
      <c r="M6" s="6">
        <v>116</v>
      </c>
      <c r="N6" s="7">
        <v>62</v>
      </c>
      <c r="O6" s="14">
        <v>89.2857142857143</v>
      </c>
      <c r="P6" s="7">
        <v>54</v>
      </c>
      <c r="Q6" s="14">
        <v>387.857142857143</v>
      </c>
      <c r="R6" s="14">
        <v>355.428571428571</v>
      </c>
      <c r="S6" s="7"/>
      <c r="T6" s="6" t="s">
        <v>28</v>
      </c>
      <c r="XER6" s="2"/>
      <c r="XES6" s="2"/>
      <c r="XET6" s="2"/>
      <c r="XEU6" s="2"/>
      <c r="XEV6" s="2"/>
      <c r="XEW6" s="2"/>
      <c r="XEX6" s="2"/>
      <c r="XEY6" s="2"/>
    </row>
    <row r="7" s="1" customFormat="1" ht="23" customHeight="1" spans="1:16379">
      <c r="A7" s="6">
        <v>4</v>
      </c>
      <c r="B7" s="11" t="s">
        <v>23</v>
      </c>
      <c r="C7" s="7" t="s">
        <v>24</v>
      </c>
      <c r="D7" s="6" t="str">
        <f>VLOOKUP(E7,'[1]专硕（实际参加）'!$E:$G,3,0)</f>
        <v>凌飞</v>
      </c>
      <c r="E7" s="12" t="s">
        <v>32</v>
      </c>
      <c r="F7" s="6" t="s">
        <v>26</v>
      </c>
      <c r="G7" s="6" t="str">
        <f>VLOOKUP(E7,'[1]专硕（实际参加）'!$E:$F,2,0)</f>
        <v>107129161150176</v>
      </c>
      <c r="H7" s="7" t="s">
        <v>27</v>
      </c>
      <c r="I7" s="11">
        <v>317</v>
      </c>
      <c r="J7" s="6">
        <v>56</v>
      </c>
      <c r="K7" s="6">
        <v>56</v>
      </c>
      <c r="L7" s="6">
        <v>114</v>
      </c>
      <c r="M7" s="6">
        <v>91</v>
      </c>
      <c r="N7" s="7">
        <v>70</v>
      </c>
      <c r="O7" s="14">
        <v>89.5714285714286</v>
      </c>
      <c r="P7" s="7">
        <v>22</v>
      </c>
      <c r="Q7" s="14">
        <v>384.714285714286</v>
      </c>
      <c r="R7" s="14">
        <v>350.857142857143</v>
      </c>
      <c r="S7" s="7"/>
      <c r="T7" s="6" t="s">
        <v>28</v>
      </c>
      <c r="XER7" s="2"/>
      <c r="XES7" s="2"/>
      <c r="XET7" s="2"/>
      <c r="XEU7" s="2"/>
      <c r="XEV7" s="2"/>
      <c r="XEW7" s="2"/>
      <c r="XEX7" s="2"/>
      <c r="XEY7" s="2"/>
    </row>
    <row r="8" s="1" customFormat="1" ht="23" customHeight="1" spans="1:16379">
      <c r="A8" s="6">
        <v>5</v>
      </c>
      <c r="B8" s="11" t="s">
        <v>23</v>
      </c>
      <c r="C8" s="7" t="s">
        <v>24</v>
      </c>
      <c r="D8" s="6" t="str">
        <f>VLOOKUP(E8,'[1]专硕（实际参加）'!$E:$G,3,0)</f>
        <v>王立新</v>
      </c>
      <c r="E8" s="12" t="s">
        <v>33</v>
      </c>
      <c r="F8" s="6" t="s">
        <v>31</v>
      </c>
      <c r="G8" s="6" t="str">
        <f>VLOOKUP(E8,'[1]专硕（实际参加）'!$E:$F,2,0)</f>
        <v>100199011191834</v>
      </c>
      <c r="H8" s="7" t="s">
        <v>27</v>
      </c>
      <c r="I8" s="11">
        <v>324</v>
      </c>
      <c r="J8" s="6">
        <v>58</v>
      </c>
      <c r="K8" s="6">
        <v>43</v>
      </c>
      <c r="L8" s="6">
        <v>127</v>
      </c>
      <c r="M8" s="6">
        <v>96</v>
      </c>
      <c r="N8" s="7">
        <v>65</v>
      </c>
      <c r="O8" s="14">
        <v>77.5714285714286</v>
      </c>
      <c r="P8" s="7">
        <v>11</v>
      </c>
      <c r="Q8" s="14">
        <v>335.714285714286</v>
      </c>
      <c r="R8" s="14">
        <v>329.857142857143</v>
      </c>
      <c r="S8" s="7"/>
      <c r="T8" s="6" t="s">
        <v>28</v>
      </c>
      <c r="XER8" s="2"/>
      <c r="XES8" s="2"/>
      <c r="XET8" s="2"/>
      <c r="XEU8" s="2"/>
      <c r="XEV8" s="2"/>
      <c r="XEW8" s="2"/>
      <c r="XEX8" s="2"/>
      <c r="XEY8" s="2"/>
    </row>
    <row r="9" s="1" customFormat="1" ht="23" customHeight="1" spans="1:16379">
      <c r="A9" s="6">
        <v>6</v>
      </c>
      <c r="B9" s="11" t="s">
        <v>23</v>
      </c>
      <c r="C9" s="7" t="s">
        <v>24</v>
      </c>
      <c r="D9" s="6" t="str">
        <f>VLOOKUP(E9,'[1]专硕（实际参加）'!$E:$G,3,0)</f>
        <v>吉红</v>
      </c>
      <c r="E9" s="12" t="s">
        <v>34</v>
      </c>
      <c r="F9" s="6" t="s">
        <v>31</v>
      </c>
      <c r="G9" s="6" t="str">
        <f>VLOOKUP(E9,'[1]专硕（实际参加）'!$E:$F,2,0)</f>
        <v>107129161150769</v>
      </c>
      <c r="H9" s="7"/>
      <c r="I9" s="11">
        <v>275</v>
      </c>
      <c r="J9" s="6">
        <v>59</v>
      </c>
      <c r="K9" s="6">
        <v>35</v>
      </c>
      <c r="L9" s="6">
        <v>62</v>
      </c>
      <c r="M9" s="6">
        <v>119</v>
      </c>
      <c r="N9" s="7">
        <v>63</v>
      </c>
      <c r="O9" s="14">
        <v>80.8571428571429</v>
      </c>
      <c r="P9" s="7">
        <v>40</v>
      </c>
      <c r="Q9" s="14">
        <v>357.071428571429</v>
      </c>
      <c r="R9" s="14">
        <v>316.035714285714</v>
      </c>
      <c r="S9" s="7"/>
      <c r="T9" s="6" t="s">
        <v>28</v>
      </c>
      <c r="XER9" s="2"/>
      <c r="XES9" s="2"/>
      <c r="XET9" s="2"/>
      <c r="XEU9" s="2"/>
      <c r="XEV9" s="2"/>
      <c r="XEW9" s="2"/>
      <c r="XEX9" s="2"/>
      <c r="XEY9" s="2"/>
    </row>
    <row r="10" s="2" customFormat="1" ht="23" customHeight="1" spans="1:16371">
      <c r="A10" s="6">
        <v>7</v>
      </c>
      <c r="B10" s="11" t="s">
        <v>23</v>
      </c>
      <c r="C10" s="7" t="s">
        <v>24</v>
      </c>
      <c r="D10" s="13"/>
      <c r="E10" s="7" t="s">
        <v>35</v>
      </c>
      <c r="F10" s="7" t="s">
        <v>31</v>
      </c>
      <c r="G10" s="6" t="str">
        <f>VLOOKUP(E10,'[1]专硕（实际参加）'!$E:$F,2,0)</f>
        <v>107129161150132</v>
      </c>
      <c r="H10" s="7" t="s">
        <v>27</v>
      </c>
      <c r="I10" s="7">
        <v>357</v>
      </c>
      <c r="J10" s="7">
        <v>60</v>
      </c>
      <c r="K10" s="7">
        <v>64</v>
      </c>
      <c r="L10" s="7">
        <v>146</v>
      </c>
      <c r="M10" s="7">
        <v>87</v>
      </c>
      <c r="N10" s="7">
        <v>78</v>
      </c>
      <c r="O10" s="15">
        <v>89.5714285714286</v>
      </c>
      <c r="P10" s="7">
        <v>42</v>
      </c>
      <c r="Q10" s="15">
        <v>406.714285714286</v>
      </c>
      <c r="R10" s="15">
        <f t="shared" ref="R10:R16" si="0">I10*0.5+Q10*0.5</f>
        <v>381.857142857143</v>
      </c>
      <c r="S10" s="7"/>
      <c r="T10" s="13" t="s">
        <v>36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</row>
    <row r="11" ht="23" customHeight="1" spans="1:20">
      <c r="A11" s="6">
        <v>8</v>
      </c>
      <c r="B11" s="11" t="s">
        <v>23</v>
      </c>
      <c r="C11" s="7" t="s">
        <v>24</v>
      </c>
      <c r="D11" s="7" t="s">
        <v>37</v>
      </c>
      <c r="E11" s="7" t="s">
        <v>38</v>
      </c>
      <c r="F11" s="7" t="s">
        <v>31</v>
      </c>
      <c r="G11" s="6" t="str">
        <f>VLOOKUP(E11,'[1]专硕（实际参加）'!$E:$F,2,0)</f>
        <v>103359000914200</v>
      </c>
      <c r="H11" s="7" t="s">
        <v>27</v>
      </c>
      <c r="I11" s="7">
        <v>325</v>
      </c>
      <c r="J11" s="7">
        <v>69</v>
      </c>
      <c r="K11" s="7">
        <v>62</v>
      </c>
      <c r="L11" s="7">
        <v>94</v>
      </c>
      <c r="M11" s="7">
        <v>100</v>
      </c>
      <c r="N11" s="7">
        <v>63</v>
      </c>
      <c r="O11" s="15">
        <v>92.1428571428571</v>
      </c>
      <c r="P11" s="7">
        <v>69</v>
      </c>
      <c r="Q11" s="15">
        <v>405.428571428571</v>
      </c>
      <c r="R11" s="15">
        <f t="shared" si="0"/>
        <v>365.214285714285</v>
      </c>
      <c r="S11" s="13"/>
      <c r="T11" s="6" t="s">
        <v>39</v>
      </c>
    </row>
    <row r="12" ht="23" customHeight="1" spans="1:20">
      <c r="A12" s="6">
        <v>9</v>
      </c>
      <c r="B12" s="11" t="s">
        <v>23</v>
      </c>
      <c r="C12" s="7" t="s">
        <v>24</v>
      </c>
      <c r="D12" s="7" t="s">
        <v>40</v>
      </c>
      <c r="E12" s="7" t="s">
        <v>41</v>
      </c>
      <c r="F12" s="7" t="s">
        <v>26</v>
      </c>
      <c r="G12" s="6" t="str">
        <f>VLOOKUP(E12,'[1]专硕（实际参加）'!$E:$F,2,0)</f>
        <v>107129151392112</v>
      </c>
      <c r="H12" s="7" t="s">
        <v>27</v>
      </c>
      <c r="I12" s="7">
        <v>310</v>
      </c>
      <c r="J12" s="7">
        <v>62</v>
      </c>
      <c r="K12" s="7">
        <v>58</v>
      </c>
      <c r="L12" s="7">
        <v>104</v>
      </c>
      <c r="M12" s="7">
        <v>86</v>
      </c>
      <c r="N12" s="7">
        <v>72</v>
      </c>
      <c r="O12" s="15">
        <v>92.2857142857143</v>
      </c>
      <c r="P12" s="7">
        <v>47</v>
      </c>
      <c r="Q12" s="15">
        <v>408.357142857143</v>
      </c>
      <c r="R12" s="15">
        <f t="shared" si="0"/>
        <v>359.178571428572</v>
      </c>
      <c r="S12" s="13"/>
      <c r="T12" s="6" t="s">
        <v>39</v>
      </c>
    </row>
    <row r="13" ht="23" customHeight="1" spans="1:20">
      <c r="A13" s="6">
        <v>10</v>
      </c>
      <c r="B13" s="11" t="s">
        <v>23</v>
      </c>
      <c r="C13" s="7" t="s">
        <v>24</v>
      </c>
      <c r="D13" s="7" t="s">
        <v>42</v>
      </c>
      <c r="E13" s="7" t="s">
        <v>43</v>
      </c>
      <c r="F13" s="7" t="s">
        <v>31</v>
      </c>
      <c r="G13" s="6" t="str">
        <f>VLOOKUP(E13,'[1]专硕（实际参加）'!$E:$F,2,0)</f>
        <v>107129150092146</v>
      </c>
      <c r="H13" s="7" t="s">
        <v>27</v>
      </c>
      <c r="I13" s="7">
        <v>294</v>
      </c>
      <c r="J13" s="7">
        <v>67</v>
      </c>
      <c r="K13" s="7">
        <v>50</v>
      </c>
      <c r="L13" s="7">
        <v>90</v>
      </c>
      <c r="M13" s="7">
        <v>87</v>
      </c>
      <c r="N13" s="7">
        <v>75</v>
      </c>
      <c r="O13" s="15">
        <v>93</v>
      </c>
      <c r="P13" s="7">
        <v>45</v>
      </c>
      <c r="Q13" s="15">
        <v>414</v>
      </c>
      <c r="R13" s="15">
        <f t="shared" si="0"/>
        <v>354</v>
      </c>
      <c r="S13" s="13"/>
      <c r="T13" s="6" t="s">
        <v>39</v>
      </c>
    </row>
    <row r="14" ht="23" customHeight="1" spans="1:20">
      <c r="A14" s="6">
        <v>11</v>
      </c>
      <c r="B14" s="11" t="s">
        <v>23</v>
      </c>
      <c r="C14" s="7" t="s">
        <v>24</v>
      </c>
      <c r="D14" s="7" t="s">
        <v>44</v>
      </c>
      <c r="E14" s="7" t="s">
        <v>45</v>
      </c>
      <c r="F14" s="7" t="s">
        <v>31</v>
      </c>
      <c r="G14" s="6" t="str">
        <f>VLOOKUP(E14,'[1]专硕（实际参加）'!$E:$F,2,0)</f>
        <v>104879000136292</v>
      </c>
      <c r="H14" s="7" t="s">
        <v>27</v>
      </c>
      <c r="I14" s="7">
        <v>303</v>
      </c>
      <c r="J14" s="7">
        <v>57</v>
      </c>
      <c r="K14" s="7">
        <v>60</v>
      </c>
      <c r="L14" s="7">
        <v>108</v>
      </c>
      <c r="M14" s="7">
        <v>78</v>
      </c>
      <c r="N14" s="7">
        <v>60</v>
      </c>
      <c r="O14" s="15">
        <v>90.2857142857143</v>
      </c>
      <c r="P14" s="7">
        <v>76</v>
      </c>
      <c r="Q14" s="15">
        <v>398.857142857143</v>
      </c>
      <c r="R14" s="15">
        <f t="shared" si="0"/>
        <v>350.928571428572</v>
      </c>
      <c r="S14" s="13"/>
      <c r="T14" s="6" t="s">
        <v>39</v>
      </c>
    </row>
    <row r="15" ht="23" customHeight="1" spans="1:20">
      <c r="A15" s="6">
        <v>12</v>
      </c>
      <c r="B15" s="11" t="s">
        <v>23</v>
      </c>
      <c r="C15" s="7" t="s">
        <v>24</v>
      </c>
      <c r="D15" s="7" t="s">
        <v>46</v>
      </c>
      <c r="E15" s="7" t="s">
        <v>47</v>
      </c>
      <c r="F15" s="7" t="s">
        <v>26</v>
      </c>
      <c r="G15" s="6" t="str">
        <f>VLOOKUP(E15,'[1]专硕（实际参加）'!$E:$F,2,0)</f>
        <v>105049210230577</v>
      </c>
      <c r="H15" s="7" t="s">
        <v>27</v>
      </c>
      <c r="I15" s="7">
        <v>330</v>
      </c>
      <c r="J15" s="7">
        <v>54</v>
      </c>
      <c r="K15" s="7">
        <v>58</v>
      </c>
      <c r="L15" s="7">
        <v>118</v>
      </c>
      <c r="M15" s="7">
        <v>100</v>
      </c>
      <c r="N15" s="7">
        <v>76</v>
      </c>
      <c r="O15" s="15">
        <v>76.2857142857143</v>
      </c>
      <c r="P15" s="7">
        <v>52</v>
      </c>
      <c r="Q15" s="15">
        <v>368.857142857143</v>
      </c>
      <c r="R15" s="15">
        <f t="shared" si="0"/>
        <v>349.428571428572</v>
      </c>
      <c r="S15" s="13"/>
      <c r="T15" s="6" t="s">
        <v>39</v>
      </c>
    </row>
    <row r="16" ht="23" customHeight="1" spans="1:20">
      <c r="A16" s="6">
        <v>13</v>
      </c>
      <c r="B16" s="11" t="s">
        <v>23</v>
      </c>
      <c r="C16" s="7" t="s">
        <v>24</v>
      </c>
      <c r="D16" s="7" t="s">
        <v>48</v>
      </c>
      <c r="E16" s="7" t="s">
        <v>49</v>
      </c>
      <c r="F16" s="7" t="s">
        <v>31</v>
      </c>
      <c r="G16" s="6" t="str">
        <f>VLOOKUP(E16,'[1]专硕（实际参加）'!$E:$F,2,0)</f>
        <v>107189614115624</v>
      </c>
      <c r="H16" s="7" t="s">
        <v>27</v>
      </c>
      <c r="I16" s="7">
        <v>316</v>
      </c>
      <c r="J16" s="7">
        <v>64</v>
      </c>
      <c r="K16" s="7">
        <v>59</v>
      </c>
      <c r="L16" s="7">
        <v>82</v>
      </c>
      <c r="M16" s="7">
        <v>111</v>
      </c>
      <c r="N16" s="7">
        <v>78</v>
      </c>
      <c r="O16" s="15">
        <v>81.1428571428571</v>
      </c>
      <c r="P16" s="7">
        <v>25</v>
      </c>
      <c r="Q16" s="15">
        <v>372.928571428571</v>
      </c>
      <c r="R16" s="15">
        <f t="shared" si="0"/>
        <v>344.464285714285</v>
      </c>
      <c r="S16" s="13"/>
      <c r="T16" s="6" t="s">
        <v>39</v>
      </c>
    </row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</sheetData>
  <mergeCells count="14">
    <mergeCell ref="A1:T1"/>
    <mergeCell ref="I2:M2"/>
    <mergeCell ref="N2:Q2"/>
    <mergeCell ref="A2:A3"/>
    <mergeCell ref="B2:B3"/>
    <mergeCell ref="C2:C3"/>
    <mergeCell ref="D2:D3"/>
    <mergeCell ref="E2:E3"/>
    <mergeCell ref="F2:F3"/>
    <mergeCell ref="G2:G3"/>
    <mergeCell ref="H2:H3"/>
    <mergeCell ref="R2:R3"/>
    <mergeCell ref="S2:S3"/>
    <mergeCell ref="T2:T3"/>
  </mergeCells>
  <conditionalFormatting sqref="E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2019-04-08T01:37:31Z</dcterms:created>
  <dcterms:modified xsi:type="dcterms:W3CDTF">2019-04-08T01:45:47Z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