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45" windowHeight="6330" activeTab="0"/>
  </bookViews>
  <sheets>
    <sheet name="决算" sheetId="1" r:id="rId1"/>
    <sheet name="Sheet2" sheetId="2" r:id="rId2"/>
    <sheet name="Sheet3" sheetId="3" r:id="rId3"/>
  </sheets>
  <definedNames>
    <definedName name="_xlnm.Print_Titles" localSheetId="0">'决算'!$1:$2</definedName>
  </definedNames>
  <calcPr fullCalcOnLoad="1"/>
</workbook>
</file>

<file path=xl/sharedStrings.xml><?xml version="1.0" encoding="utf-8"?>
<sst xmlns="http://schemas.openxmlformats.org/spreadsheetml/2006/main" count="161" uniqueCount="160">
  <si>
    <t>姓  名</t>
  </si>
  <si>
    <t>房 号</t>
  </si>
  <si>
    <t>层次调节率</t>
  </si>
  <si>
    <t>7-111</t>
  </si>
  <si>
    <t>7-112</t>
  </si>
  <si>
    <t>7-121</t>
  </si>
  <si>
    <t>7-122</t>
  </si>
  <si>
    <t>7-131</t>
  </si>
  <si>
    <t>7-132</t>
  </si>
  <si>
    <t>7-151</t>
  </si>
  <si>
    <t>7-152</t>
  </si>
  <si>
    <t>7-161</t>
  </si>
  <si>
    <t>7-162</t>
  </si>
  <si>
    <t>7-211</t>
  </si>
  <si>
    <t>7-212</t>
  </si>
  <si>
    <t>7-221</t>
  </si>
  <si>
    <t>7-222</t>
  </si>
  <si>
    <t>7-231</t>
  </si>
  <si>
    <t>7-232</t>
  </si>
  <si>
    <t>7-251</t>
  </si>
  <si>
    <t>7-252</t>
  </si>
  <si>
    <t>7-261</t>
  </si>
  <si>
    <t>7-262</t>
  </si>
  <si>
    <t>7-311</t>
  </si>
  <si>
    <t>7-312</t>
  </si>
  <si>
    <t>7-321</t>
  </si>
  <si>
    <t>7-322</t>
  </si>
  <si>
    <t>7-331</t>
  </si>
  <si>
    <t>7-332</t>
  </si>
  <si>
    <t>7-351</t>
  </si>
  <si>
    <t>7-352</t>
  </si>
  <si>
    <t>7-361</t>
  </si>
  <si>
    <t>7-362</t>
  </si>
  <si>
    <t>序号</t>
  </si>
  <si>
    <t>陈宗耀</t>
  </si>
  <si>
    <t>4-111</t>
  </si>
  <si>
    <t>李月亭</t>
  </si>
  <si>
    <t>4-112</t>
  </si>
  <si>
    <t>赵廷重</t>
  </si>
  <si>
    <t>4-121</t>
  </si>
  <si>
    <t>刘少兴</t>
  </si>
  <si>
    <t>4-122</t>
  </si>
  <si>
    <t>孙培勤</t>
  </si>
  <si>
    <t>4-131</t>
  </si>
  <si>
    <t>周淑娟</t>
  </si>
  <si>
    <t>4-132</t>
  </si>
  <si>
    <t>党三民</t>
  </si>
  <si>
    <t>4-141</t>
  </si>
  <si>
    <t>郭快乐</t>
  </si>
  <si>
    <t>4-142</t>
  </si>
  <si>
    <t>胡伟</t>
  </si>
  <si>
    <t>4-151</t>
  </si>
  <si>
    <t>李建军</t>
  </si>
  <si>
    <t>4-152</t>
  </si>
  <si>
    <t>赵春生</t>
  </si>
  <si>
    <t>4-161</t>
  </si>
  <si>
    <t>张华</t>
  </si>
  <si>
    <t>4-162</t>
  </si>
  <si>
    <t>祖继德</t>
  </si>
  <si>
    <t>4-211</t>
  </si>
  <si>
    <t>吴永安</t>
  </si>
  <si>
    <t>4-212</t>
  </si>
  <si>
    <t>王国鑫</t>
  </si>
  <si>
    <t>4-221</t>
  </si>
  <si>
    <t>郭泰盈</t>
  </si>
  <si>
    <t>4-222</t>
  </si>
  <si>
    <t>杨留智</t>
  </si>
  <si>
    <t>4-231</t>
  </si>
  <si>
    <t>和纯诚</t>
  </si>
  <si>
    <t>4-232</t>
  </si>
  <si>
    <t>张正峰</t>
  </si>
  <si>
    <t>4-241</t>
  </si>
  <si>
    <t>张合水</t>
  </si>
  <si>
    <t>4-242</t>
  </si>
  <si>
    <t>徐景悌</t>
  </si>
  <si>
    <t>4-251</t>
  </si>
  <si>
    <t>杜小队</t>
  </si>
  <si>
    <t>4-252</t>
  </si>
  <si>
    <t>袁明</t>
  </si>
  <si>
    <t>4-261</t>
  </si>
  <si>
    <t>柴永敬</t>
  </si>
  <si>
    <t>4-262</t>
  </si>
  <si>
    <t>党社民</t>
  </si>
  <si>
    <t>4-311</t>
  </si>
  <si>
    <t>刘桂芝</t>
  </si>
  <si>
    <t>4-312</t>
  </si>
  <si>
    <t>任竹平</t>
  </si>
  <si>
    <t>4-321</t>
  </si>
  <si>
    <t>代乃社</t>
  </si>
  <si>
    <t>4-322</t>
  </si>
  <si>
    <t>王德方</t>
  </si>
  <si>
    <t>4-331</t>
  </si>
  <si>
    <t>赵春平</t>
  </si>
  <si>
    <t>4-332</t>
  </si>
  <si>
    <t>李春玲</t>
  </si>
  <si>
    <t>4-341</t>
  </si>
  <si>
    <t>李昀</t>
  </si>
  <si>
    <t>4-342</t>
  </si>
  <si>
    <t>刘社龙</t>
  </si>
  <si>
    <t>4-351</t>
  </si>
  <si>
    <t>袁斌</t>
  </si>
  <si>
    <t>4-352</t>
  </si>
  <si>
    <t>蒲海成</t>
  </si>
  <si>
    <t>4-361</t>
  </si>
  <si>
    <t>赵昌利</t>
  </si>
  <si>
    <t>4-362</t>
  </si>
  <si>
    <t>蔡文昌</t>
  </si>
  <si>
    <t>梁晓库</t>
  </si>
  <si>
    <t>杜世全</t>
  </si>
  <si>
    <t>柴新夫</t>
  </si>
  <si>
    <t>王振清</t>
  </si>
  <si>
    <t>邹德森</t>
  </si>
  <si>
    <t>刘俊峰</t>
  </si>
  <si>
    <t>7-141</t>
  </si>
  <si>
    <t>张保林</t>
  </si>
  <si>
    <t>王学立</t>
  </si>
  <si>
    <t>陈剑</t>
  </si>
  <si>
    <t>淡尚荣</t>
  </si>
  <si>
    <t>马天学</t>
  </si>
  <si>
    <t>杨庆一</t>
  </si>
  <si>
    <t>冯彦杰</t>
  </si>
  <si>
    <t>李英杰</t>
  </si>
  <si>
    <t>李桂云</t>
  </si>
  <si>
    <t>杨温会</t>
  </si>
  <si>
    <t>卫宪武</t>
  </si>
  <si>
    <t>7-241</t>
  </si>
  <si>
    <t>周印虎</t>
  </si>
  <si>
    <t>7-242</t>
  </si>
  <si>
    <t>刘发鹏</t>
  </si>
  <si>
    <t>张党库</t>
  </si>
  <si>
    <t>贺宝新</t>
  </si>
  <si>
    <t>何雨浩</t>
  </si>
  <si>
    <t>李文瑞</t>
  </si>
  <si>
    <t>赵振涛</t>
  </si>
  <si>
    <t>王占发</t>
  </si>
  <si>
    <t>曹秀池</t>
  </si>
  <si>
    <t>田志平</t>
  </si>
  <si>
    <t>严文献</t>
  </si>
  <si>
    <t>任淑兰</t>
  </si>
  <si>
    <t>7-341</t>
  </si>
  <si>
    <t>许志峰</t>
  </si>
  <si>
    <t>7-342</t>
  </si>
  <si>
    <t>冯英</t>
  </si>
  <si>
    <t>徐诚</t>
  </si>
  <si>
    <t>韩仓库</t>
  </si>
  <si>
    <t>王新岗</t>
  </si>
  <si>
    <t>补交款(元)</t>
  </si>
  <si>
    <t>单价(元)</t>
  </si>
  <si>
    <r>
      <t>售房面积(m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)</t>
    </r>
  </si>
  <si>
    <t>地砖、阳台预收款(元)</t>
  </si>
  <si>
    <t>房价(元)</t>
  </si>
  <si>
    <t>预交款(元)</t>
  </si>
  <si>
    <t>注:补交款=房价-预交款-地砖阳台预收款</t>
  </si>
  <si>
    <t>试验农场4、7号楼房款决算表</t>
  </si>
  <si>
    <t>国资处（章）：</t>
  </si>
  <si>
    <t>负责人：</t>
  </si>
  <si>
    <t>计财处（章）：</t>
  </si>
  <si>
    <t xml:space="preserve">      对住户预交款长退短补，结算后的差额款从学校房改资金和今年事业费中作透支处理。</t>
  </si>
  <si>
    <t>说明：根据2009年4月17日和7月9日校长办公会议精神，试验农场4、7号住宅楼按经济适用房评估价进行出售决算，</t>
  </si>
  <si>
    <t>领款人签名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</si>
</sst>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vertAlign val="superscript"/>
      <sz val="12"/>
      <name val="宋体"/>
      <family val="0"/>
    </font>
    <font>
      <sz val="10.5"/>
      <name val="宋体"/>
      <family val="0"/>
    </font>
    <font>
      <sz val="22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="75" zoomScaleNormal="75" workbookViewId="0" topLeftCell="A61">
      <selection activeCell="K4" sqref="K4"/>
    </sheetView>
  </sheetViews>
  <sheetFormatPr defaultColWidth="9.00390625" defaultRowHeight="14.25"/>
  <cols>
    <col min="1" max="1" width="7.50390625" style="3" customWidth="1"/>
    <col min="2" max="2" width="10.125" style="0" customWidth="1"/>
    <col min="3" max="3" width="9.125" style="0" customWidth="1"/>
    <col min="4" max="4" width="13.00390625" style="0" customWidth="1"/>
    <col min="5" max="5" width="8.75390625" style="0" customWidth="1"/>
    <col min="6" max="6" width="11.50390625" style="0" customWidth="1"/>
    <col min="7" max="7" width="10.50390625" style="0" customWidth="1"/>
    <col min="8" max="8" width="11.75390625" style="0" customWidth="1"/>
    <col min="9" max="9" width="9.50390625" style="0" customWidth="1"/>
    <col min="10" max="10" width="12.75390625" style="0" customWidth="1"/>
    <col min="11" max="11" width="15.50390625" style="0" customWidth="1"/>
  </cols>
  <sheetData>
    <row r="1" spans="1:11" ht="35.25" customHeight="1">
      <c r="A1" s="15" t="s">
        <v>153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1" customFormat="1" ht="24">
      <c r="A2" s="2" t="s">
        <v>33</v>
      </c>
      <c r="B2" s="2" t="s">
        <v>0</v>
      </c>
      <c r="C2" s="2" t="s">
        <v>1</v>
      </c>
      <c r="D2" s="2" t="s">
        <v>148</v>
      </c>
      <c r="E2" s="2" t="s">
        <v>147</v>
      </c>
      <c r="F2" s="2" t="s">
        <v>2</v>
      </c>
      <c r="G2" s="2" t="s">
        <v>150</v>
      </c>
      <c r="H2" s="2" t="s">
        <v>151</v>
      </c>
      <c r="I2" s="7" t="s">
        <v>149</v>
      </c>
      <c r="J2" s="2" t="s">
        <v>146</v>
      </c>
      <c r="K2" s="2" t="s">
        <v>159</v>
      </c>
    </row>
    <row r="3" spans="1:11" ht="21.75" customHeight="1">
      <c r="A3" s="4">
        <v>1</v>
      </c>
      <c r="B3" s="4" t="s">
        <v>34</v>
      </c>
      <c r="C3" s="5" t="s">
        <v>35</v>
      </c>
      <c r="D3" s="4">
        <v>77.11</v>
      </c>
      <c r="E3" s="4">
        <v>848</v>
      </c>
      <c r="F3" s="4">
        <v>1.01</v>
      </c>
      <c r="G3" s="6">
        <f aca="true" t="shared" si="0" ref="G3:G34">D3*E3*F3</f>
        <v>66043.1728</v>
      </c>
      <c r="H3" s="4">
        <f>D3*800*F3</f>
        <v>62304.88</v>
      </c>
      <c r="I3" s="4">
        <v>5000</v>
      </c>
      <c r="J3" s="6">
        <f>G3-H3-I3</f>
        <v>-1261.707199999997</v>
      </c>
      <c r="K3" s="4"/>
    </row>
    <row r="4" spans="1:11" ht="21.75" customHeight="1">
      <c r="A4" s="4">
        <v>2</v>
      </c>
      <c r="B4" s="4" t="s">
        <v>36</v>
      </c>
      <c r="C4" s="5" t="s">
        <v>37</v>
      </c>
      <c r="D4" s="4">
        <v>77.11</v>
      </c>
      <c r="E4" s="4">
        <v>848</v>
      </c>
      <c r="F4" s="4">
        <v>1.01</v>
      </c>
      <c r="G4" s="6">
        <f t="shared" si="0"/>
        <v>66043.1728</v>
      </c>
      <c r="H4" s="4">
        <f aca="true" t="shared" si="1" ref="H4:H66">D4*800*F4</f>
        <v>62304.88</v>
      </c>
      <c r="I4" s="4">
        <v>5000</v>
      </c>
      <c r="J4" s="6">
        <f aca="true" t="shared" si="2" ref="J4:J66">G4-H4-I4</f>
        <v>-1261.707199999997</v>
      </c>
      <c r="K4" s="4"/>
    </row>
    <row r="5" spans="1:11" ht="21.75" customHeight="1">
      <c r="A5" s="4">
        <v>3</v>
      </c>
      <c r="B5" s="4" t="s">
        <v>38</v>
      </c>
      <c r="C5" s="5" t="s">
        <v>39</v>
      </c>
      <c r="D5" s="4">
        <v>77.11</v>
      </c>
      <c r="E5" s="4">
        <v>848</v>
      </c>
      <c r="F5" s="4">
        <v>1.06</v>
      </c>
      <c r="G5" s="6">
        <f t="shared" si="0"/>
        <v>69312.63680000001</v>
      </c>
      <c r="H5" s="4">
        <f t="shared" si="1"/>
        <v>65389.280000000006</v>
      </c>
      <c r="I5" s="4">
        <v>5000</v>
      </c>
      <c r="J5" s="6">
        <f t="shared" si="2"/>
        <v>-1076.6431999999986</v>
      </c>
      <c r="K5" s="4"/>
    </row>
    <row r="6" spans="1:11" ht="21.75" customHeight="1">
      <c r="A6" s="4">
        <v>4</v>
      </c>
      <c r="B6" s="4" t="s">
        <v>40</v>
      </c>
      <c r="C6" s="5" t="s">
        <v>41</v>
      </c>
      <c r="D6" s="4">
        <v>77.11</v>
      </c>
      <c r="E6" s="4">
        <v>848</v>
      </c>
      <c r="F6" s="4">
        <v>1.06</v>
      </c>
      <c r="G6" s="6">
        <f t="shared" si="0"/>
        <v>69312.63680000001</v>
      </c>
      <c r="H6" s="4">
        <f t="shared" si="1"/>
        <v>65389.280000000006</v>
      </c>
      <c r="I6" s="4">
        <v>5000</v>
      </c>
      <c r="J6" s="6">
        <f t="shared" si="2"/>
        <v>-1076.6431999999986</v>
      </c>
      <c r="K6" s="4"/>
    </row>
    <row r="7" spans="1:11" ht="21.75" customHeight="1">
      <c r="A7" s="4">
        <v>5</v>
      </c>
      <c r="B7" s="4" t="s">
        <v>42</v>
      </c>
      <c r="C7" s="5" t="s">
        <v>43</v>
      </c>
      <c r="D7" s="4">
        <v>77.11</v>
      </c>
      <c r="E7" s="4">
        <v>848</v>
      </c>
      <c r="F7" s="4">
        <v>1.13</v>
      </c>
      <c r="G7" s="6">
        <f t="shared" si="0"/>
        <v>73889.88639999999</v>
      </c>
      <c r="H7" s="4">
        <f t="shared" si="1"/>
        <v>69707.43999999999</v>
      </c>
      <c r="I7" s="4">
        <v>5000</v>
      </c>
      <c r="J7" s="6">
        <f t="shared" si="2"/>
        <v>-817.5535999999993</v>
      </c>
      <c r="K7" s="4"/>
    </row>
    <row r="8" spans="1:11" ht="21.75" customHeight="1">
      <c r="A8" s="4">
        <v>6</v>
      </c>
      <c r="B8" s="4" t="s">
        <v>44</v>
      </c>
      <c r="C8" s="5" t="s">
        <v>45</v>
      </c>
      <c r="D8" s="4">
        <v>77.11</v>
      </c>
      <c r="E8" s="4">
        <v>848</v>
      </c>
      <c r="F8" s="4">
        <v>1.13</v>
      </c>
      <c r="G8" s="6">
        <f t="shared" si="0"/>
        <v>73889.88639999999</v>
      </c>
      <c r="H8" s="4">
        <f t="shared" si="1"/>
        <v>69707.43999999999</v>
      </c>
      <c r="I8" s="4">
        <v>5000</v>
      </c>
      <c r="J8" s="6">
        <f t="shared" si="2"/>
        <v>-817.5535999999993</v>
      </c>
      <c r="K8" s="4"/>
    </row>
    <row r="9" spans="1:11" ht="21.75" customHeight="1">
      <c r="A9" s="4">
        <v>7</v>
      </c>
      <c r="B9" s="4" t="s">
        <v>46</v>
      </c>
      <c r="C9" s="5" t="s">
        <v>47</v>
      </c>
      <c r="D9" s="4">
        <v>77.11</v>
      </c>
      <c r="E9" s="4">
        <v>848</v>
      </c>
      <c r="F9" s="4">
        <v>1.08</v>
      </c>
      <c r="G9" s="6">
        <f t="shared" si="0"/>
        <v>70620.42240000001</v>
      </c>
      <c r="H9" s="4">
        <f t="shared" si="1"/>
        <v>66623.04000000001</v>
      </c>
      <c r="I9" s="4">
        <v>5000</v>
      </c>
      <c r="J9" s="6">
        <f t="shared" si="2"/>
        <v>-1002.6175999999978</v>
      </c>
      <c r="K9" s="4"/>
    </row>
    <row r="10" spans="1:11" ht="21.75" customHeight="1">
      <c r="A10" s="4">
        <v>8</v>
      </c>
      <c r="B10" s="4" t="s">
        <v>48</v>
      </c>
      <c r="C10" s="5" t="s">
        <v>49</v>
      </c>
      <c r="D10" s="4">
        <v>77.11</v>
      </c>
      <c r="E10" s="4">
        <v>848</v>
      </c>
      <c r="F10" s="4">
        <v>1.08</v>
      </c>
      <c r="G10" s="6">
        <f t="shared" si="0"/>
        <v>70620.42240000001</v>
      </c>
      <c r="H10" s="4">
        <f t="shared" si="1"/>
        <v>66623.04000000001</v>
      </c>
      <c r="I10" s="4">
        <v>5000</v>
      </c>
      <c r="J10" s="6">
        <f t="shared" si="2"/>
        <v>-1002.6175999999978</v>
      </c>
      <c r="K10" s="4"/>
    </row>
    <row r="11" spans="1:11" ht="21.75" customHeight="1">
      <c r="A11" s="4">
        <v>9</v>
      </c>
      <c r="B11" s="4" t="s">
        <v>50</v>
      </c>
      <c r="C11" s="5" t="s">
        <v>51</v>
      </c>
      <c r="D11" s="4">
        <v>77.11</v>
      </c>
      <c r="E11" s="4">
        <v>848</v>
      </c>
      <c r="F11" s="4">
        <v>0.92</v>
      </c>
      <c r="G11" s="6">
        <f t="shared" si="0"/>
        <v>60158.1376</v>
      </c>
      <c r="H11" s="4">
        <f t="shared" si="1"/>
        <v>56752.96</v>
      </c>
      <c r="I11" s="4">
        <v>5000</v>
      </c>
      <c r="J11" s="6">
        <f t="shared" si="2"/>
        <v>-1594.8223999999973</v>
      </c>
      <c r="K11" s="4"/>
    </row>
    <row r="12" spans="1:11" ht="21.75" customHeight="1">
      <c r="A12" s="4">
        <v>10</v>
      </c>
      <c r="B12" s="4" t="s">
        <v>52</v>
      </c>
      <c r="C12" s="5" t="s">
        <v>53</v>
      </c>
      <c r="D12" s="4">
        <v>77.11</v>
      </c>
      <c r="E12" s="4">
        <v>848</v>
      </c>
      <c r="F12" s="4">
        <v>0.92</v>
      </c>
      <c r="G12" s="6">
        <f t="shared" si="0"/>
        <v>60158.1376</v>
      </c>
      <c r="H12" s="4">
        <f t="shared" si="1"/>
        <v>56752.96</v>
      </c>
      <c r="I12" s="4">
        <v>5000</v>
      </c>
      <c r="J12" s="6">
        <f t="shared" si="2"/>
        <v>-1594.8223999999973</v>
      </c>
      <c r="K12" s="4"/>
    </row>
    <row r="13" spans="1:11" ht="21.75" customHeight="1">
      <c r="A13" s="4">
        <v>11</v>
      </c>
      <c r="B13" s="4" t="s">
        <v>54</v>
      </c>
      <c r="C13" s="5" t="s">
        <v>55</v>
      </c>
      <c r="D13" s="4">
        <v>77.11</v>
      </c>
      <c r="E13" s="4">
        <v>848</v>
      </c>
      <c r="F13" s="4">
        <v>0.8</v>
      </c>
      <c r="G13" s="6">
        <f t="shared" si="0"/>
        <v>52311.424</v>
      </c>
      <c r="H13" s="4">
        <f t="shared" si="1"/>
        <v>49350.4</v>
      </c>
      <c r="I13" s="4">
        <v>5000</v>
      </c>
      <c r="J13" s="6">
        <f t="shared" si="2"/>
        <v>-2038.9760000000024</v>
      </c>
      <c r="K13" s="4"/>
    </row>
    <row r="14" spans="1:11" ht="21.75" customHeight="1">
      <c r="A14" s="4">
        <v>12</v>
      </c>
      <c r="B14" s="4" t="s">
        <v>56</v>
      </c>
      <c r="C14" s="5" t="s">
        <v>57</v>
      </c>
      <c r="D14" s="4">
        <v>77.11</v>
      </c>
      <c r="E14" s="4">
        <v>848</v>
      </c>
      <c r="F14" s="4">
        <v>0.8</v>
      </c>
      <c r="G14" s="6">
        <f t="shared" si="0"/>
        <v>52311.424</v>
      </c>
      <c r="H14" s="4">
        <f t="shared" si="1"/>
        <v>49350.4</v>
      </c>
      <c r="I14" s="4">
        <v>5000</v>
      </c>
      <c r="J14" s="6">
        <f t="shared" si="2"/>
        <v>-2038.9760000000024</v>
      </c>
      <c r="K14" s="4"/>
    </row>
    <row r="15" spans="1:11" ht="21.75" customHeight="1">
      <c r="A15" s="4">
        <v>13</v>
      </c>
      <c r="B15" s="4" t="s">
        <v>58</v>
      </c>
      <c r="C15" s="5" t="s">
        <v>59</v>
      </c>
      <c r="D15" s="4">
        <v>77.11</v>
      </c>
      <c r="E15" s="4">
        <v>848</v>
      </c>
      <c r="F15" s="4">
        <v>1.01</v>
      </c>
      <c r="G15" s="6">
        <f t="shared" si="0"/>
        <v>66043.1728</v>
      </c>
      <c r="H15" s="4">
        <f t="shared" si="1"/>
        <v>62304.88</v>
      </c>
      <c r="I15" s="4">
        <v>5000</v>
      </c>
      <c r="J15" s="6">
        <f t="shared" si="2"/>
        <v>-1261.707199999997</v>
      </c>
      <c r="K15" s="4"/>
    </row>
    <row r="16" spans="1:11" ht="21.75" customHeight="1">
      <c r="A16" s="4">
        <v>14</v>
      </c>
      <c r="B16" s="4" t="s">
        <v>60</v>
      </c>
      <c r="C16" s="5" t="s">
        <v>61</v>
      </c>
      <c r="D16" s="4">
        <v>77.11</v>
      </c>
      <c r="E16" s="4">
        <v>848</v>
      </c>
      <c r="F16" s="4">
        <v>1.01</v>
      </c>
      <c r="G16" s="6">
        <f t="shared" si="0"/>
        <v>66043.1728</v>
      </c>
      <c r="H16" s="4">
        <f t="shared" si="1"/>
        <v>62304.88</v>
      </c>
      <c r="I16" s="4">
        <v>5000</v>
      </c>
      <c r="J16" s="6">
        <f t="shared" si="2"/>
        <v>-1261.707199999997</v>
      </c>
      <c r="K16" s="4"/>
    </row>
    <row r="17" spans="1:11" ht="21.75" customHeight="1">
      <c r="A17" s="4">
        <v>15</v>
      </c>
      <c r="B17" s="4" t="s">
        <v>62</v>
      </c>
      <c r="C17" s="5" t="s">
        <v>63</v>
      </c>
      <c r="D17" s="4">
        <v>77.11</v>
      </c>
      <c r="E17" s="4">
        <v>848</v>
      </c>
      <c r="F17" s="4">
        <v>1.06</v>
      </c>
      <c r="G17" s="6">
        <f t="shared" si="0"/>
        <v>69312.63680000001</v>
      </c>
      <c r="H17" s="4">
        <f t="shared" si="1"/>
        <v>65389.280000000006</v>
      </c>
      <c r="I17" s="4">
        <v>5000</v>
      </c>
      <c r="J17" s="6">
        <f t="shared" si="2"/>
        <v>-1076.6431999999986</v>
      </c>
      <c r="K17" s="4"/>
    </row>
    <row r="18" spans="1:11" ht="21.75" customHeight="1">
      <c r="A18" s="4">
        <v>16</v>
      </c>
      <c r="B18" s="4" t="s">
        <v>64</v>
      </c>
      <c r="C18" s="5" t="s">
        <v>65</v>
      </c>
      <c r="D18" s="4">
        <v>77.11</v>
      </c>
      <c r="E18" s="4">
        <v>848</v>
      </c>
      <c r="F18" s="4">
        <v>1.06</v>
      </c>
      <c r="G18" s="6">
        <f t="shared" si="0"/>
        <v>69312.63680000001</v>
      </c>
      <c r="H18" s="4">
        <f t="shared" si="1"/>
        <v>65389.280000000006</v>
      </c>
      <c r="I18" s="4">
        <v>5000</v>
      </c>
      <c r="J18" s="6">
        <f t="shared" si="2"/>
        <v>-1076.6431999999986</v>
      </c>
      <c r="K18" s="4"/>
    </row>
    <row r="19" spans="1:11" ht="21.75" customHeight="1">
      <c r="A19" s="4">
        <v>17</v>
      </c>
      <c r="B19" s="4" t="s">
        <v>66</v>
      </c>
      <c r="C19" s="5" t="s">
        <v>67</v>
      </c>
      <c r="D19" s="4">
        <v>77.11</v>
      </c>
      <c r="E19" s="4">
        <v>848</v>
      </c>
      <c r="F19" s="4">
        <v>1.13</v>
      </c>
      <c r="G19" s="6">
        <f t="shared" si="0"/>
        <v>73889.88639999999</v>
      </c>
      <c r="H19" s="4">
        <f t="shared" si="1"/>
        <v>69707.43999999999</v>
      </c>
      <c r="I19" s="4">
        <v>5000</v>
      </c>
      <c r="J19" s="6">
        <f t="shared" si="2"/>
        <v>-817.5535999999993</v>
      </c>
      <c r="K19" s="4"/>
    </row>
    <row r="20" spans="1:11" ht="21.75" customHeight="1">
      <c r="A20" s="4">
        <v>18</v>
      </c>
      <c r="B20" s="4" t="s">
        <v>68</v>
      </c>
      <c r="C20" s="5" t="s">
        <v>69</v>
      </c>
      <c r="D20" s="4">
        <v>77.11</v>
      </c>
      <c r="E20" s="4">
        <v>848</v>
      </c>
      <c r="F20" s="4">
        <v>1.13</v>
      </c>
      <c r="G20" s="6">
        <f t="shared" si="0"/>
        <v>73889.88639999999</v>
      </c>
      <c r="H20" s="4">
        <f t="shared" si="1"/>
        <v>69707.43999999999</v>
      </c>
      <c r="I20" s="4">
        <v>5000</v>
      </c>
      <c r="J20" s="6">
        <f t="shared" si="2"/>
        <v>-817.5535999999993</v>
      </c>
      <c r="K20" s="4"/>
    </row>
    <row r="21" spans="1:11" ht="21.75" customHeight="1">
      <c r="A21" s="4">
        <v>19</v>
      </c>
      <c r="B21" s="4" t="s">
        <v>70</v>
      </c>
      <c r="C21" s="5" t="s">
        <v>71</v>
      </c>
      <c r="D21" s="4">
        <v>77.11</v>
      </c>
      <c r="E21" s="4">
        <v>848</v>
      </c>
      <c r="F21" s="4">
        <v>1.08</v>
      </c>
      <c r="G21" s="6">
        <f t="shared" si="0"/>
        <v>70620.42240000001</v>
      </c>
      <c r="H21" s="4">
        <f t="shared" si="1"/>
        <v>66623.04000000001</v>
      </c>
      <c r="I21" s="4">
        <v>5000</v>
      </c>
      <c r="J21" s="6">
        <f t="shared" si="2"/>
        <v>-1002.6175999999978</v>
      </c>
      <c r="K21" s="4"/>
    </row>
    <row r="22" spans="1:11" ht="21.75" customHeight="1">
      <c r="A22" s="4">
        <v>20</v>
      </c>
      <c r="B22" s="4" t="s">
        <v>72</v>
      </c>
      <c r="C22" s="5" t="s">
        <v>73</v>
      </c>
      <c r="D22" s="4">
        <v>77.11</v>
      </c>
      <c r="E22" s="4">
        <v>848</v>
      </c>
      <c r="F22" s="4">
        <v>1.08</v>
      </c>
      <c r="G22" s="6">
        <f t="shared" si="0"/>
        <v>70620.42240000001</v>
      </c>
      <c r="H22" s="4">
        <f t="shared" si="1"/>
        <v>66623.04000000001</v>
      </c>
      <c r="I22" s="4">
        <v>5000</v>
      </c>
      <c r="J22" s="6">
        <f t="shared" si="2"/>
        <v>-1002.6175999999978</v>
      </c>
      <c r="K22" s="4"/>
    </row>
    <row r="23" spans="1:11" ht="21.75" customHeight="1">
      <c r="A23" s="4">
        <v>21</v>
      </c>
      <c r="B23" s="4" t="s">
        <v>74</v>
      </c>
      <c r="C23" s="5" t="s">
        <v>75</v>
      </c>
      <c r="D23" s="4">
        <v>77.11</v>
      </c>
      <c r="E23" s="4">
        <v>848</v>
      </c>
      <c r="F23" s="4">
        <v>0.92</v>
      </c>
      <c r="G23" s="6">
        <f t="shared" si="0"/>
        <v>60158.1376</v>
      </c>
      <c r="H23" s="4">
        <f t="shared" si="1"/>
        <v>56752.96</v>
      </c>
      <c r="I23" s="4">
        <v>5000</v>
      </c>
      <c r="J23" s="6">
        <f t="shared" si="2"/>
        <v>-1594.8223999999973</v>
      </c>
      <c r="K23" s="4"/>
    </row>
    <row r="24" spans="1:11" ht="21.75" customHeight="1">
      <c r="A24" s="4">
        <v>22</v>
      </c>
      <c r="B24" s="4" t="s">
        <v>76</v>
      </c>
      <c r="C24" s="5" t="s">
        <v>77</v>
      </c>
      <c r="D24" s="4">
        <v>77.11</v>
      </c>
      <c r="E24" s="4">
        <v>848</v>
      </c>
      <c r="F24" s="4">
        <v>0.92</v>
      </c>
      <c r="G24" s="6">
        <f t="shared" si="0"/>
        <v>60158.1376</v>
      </c>
      <c r="H24" s="4">
        <f t="shared" si="1"/>
        <v>56752.96</v>
      </c>
      <c r="I24" s="4">
        <v>5000</v>
      </c>
      <c r="J24" s="6">
        <f t="shared" si="2"/>
        <v>-1594.8223999999973</v>
      </c>
      <c r="K24" s="4"/>
    </row>
    <row r="25" spans="1:11" ht="21.75" customHeight="1">
      <c r="A25" s="4">
        <v>23</v>
      </c>
      <c r="B25" s="4" t="s">
        <v>78</v>
      </c>
      <c r="C25" s="5" t="s">
        <v>79</v>
      </c>
      <c r="D25" s="4">
        <v>77.11</v>
      </c>
      <c r="E25" s="4">
        <v>848</v>
      </c>
      <c r="F25" s="4">
        <v>0.8</v>
      </c>
      <c r="G25" s="6">
        <f t="shared" si="0"/>
        <v>52311.424</v>
      </c>
      <c r="H25" s="4">
        <f t="shared" si="1"/>
        <v>49350.4</v>
      </c>
      <c r="I25" s="4">
        <v>5000</v>
      </c>
      <c r="J25" s="6">
        <f t="shared" si="2"/>
        <v>-2038.9760000000024</v>
      </c>
      <c r="K25" s="4"/>
    </row>
    <row r="26" spans="1:11" ht="21.75" customHeight="1">
      <c r="A26" s="4">
        <v>24</v>
      </c>
      <c r="B26" s="4" t="s">
        <v>80</v>
      </c>
      <c r="C26" s="5" t="s">
        <v>81</v>
      </c>
      <c r="D26" s="4">
        <v>77.11</v>
      </c>
      <c r="E26" s="4">
        <v>848</v>
      </c>
      <c r="F26" s="4">
        <v>0.8</v>
      </c>
      <c r="G26" s="6">
        <f t="shared" si="0"/>
        <v>52311.424</v>
      </c>
      <c r="H26" s="4">
        <f t="shared" si="1"/>
        <v>49350.4</v>
      </c>
      <c r="I26" s="4">
        <v>5000</v>
      </c>
      <c r="J26" s="6">
        <f t="shared" si="2"/>
        <v>-2038.9760000000024</v>
      </c>
      <c r="K26" s="4"/>
    </row>
    <row r="27" spans="1:11" ht="21.75" customHeight="1">
      <c r="A27" s="4">
        <v>25</v>
      </c>
      <c r="B27" s="4" t="s">
        <v>82</v>
      </c>
      <c r="C27" s="5" t="s">
        <v>83</v>
      </c>
      <c r="D27" s="4">
        <v>77.11</v>
      </c>
      <c r="E27" s="4">
        <v>848</v>
      </c>
      <c r="F27" s="4">
        <v>1.01</v>
      </c>
      <c r="G27" s="6">
        <f t="shared" si="0"/>
        <v>66043.1728</v>
      </c>
      <c r="H27" s="4">
        <f t="shared" si="1"/>
        <v>62304.88</v>
      </c>
      <c r="I27" s="4">
        <v>5000</v>
      </c>
      <c r="J27" s="6">
        <f t="shared" si="2"/>
        <v>-1261.707199999997</v>
      </c>
      <c r="K27" s="4"/>
    </row>
    <row r="28" spans="1:11" ht="21.75" customHeight="1">
      <c r="A28" s="4">
        <v>26</v>
      </c>
      <c r="B28" s="4" t="s">
        <v>84</v>
      </c>
      <c r="C28" s="5" t="s">
        <v>85</v>
      </c>
      <c r="D28" s="4">
        <v>77.11</v>
      </c>
      <c r="E28" s="4">
        <v>848</v>
      </c>
      <c r="F28" s="4">
        <v>1.01</v>
      </c>
      <c r="G28" s="6">
        <f t="shared" si="0"/>
        <v>66043.1728</v>
      </c>
      <c r="H28" s="4">
        <f t="shared" si="1"/>
        <v>62304.88</v>
      </c>
      <c r="I28" s="4">
        <v>5000</v>
      </c>
      <c r="J28" s="6">
        <f t="shared" si="2"/>
        <v>-1261.707199999997</v>
      </c>
      <c r="K28" s="4"/>
    </row>
    <row r="29" spans="1:11" ht="21.75" customHeight="1">
      <c r="A29" s="4">
        <v>27</v>
      </c>
      <c r="B29" s="4" t="s">
        <v>86</v>
      </c>
      <c r="C29" s="5" t="s">
        <v>87</v>
      </c>
      <c r="D29" s="4">
        <v>77.11</v>
      </c>
      <c r="E29" s="4">
        <v>848</v>
      </c>
      <c r="F29" s="4">
        <v>1.06</v>
      </c>
      <c r="G29" s="6">
        <f t="shared" si="0"/>
        <v>69312.63680000001</v>
      </c>
      <c r="H29" s="4">
        <f t="shared" si="1"/>
        <v>65389.280000000006</v>
      </c>
      <c r="I29" s="4">
        <v>5000</v>
      </c>
      <c r="J29" s="6">
        <f t="shared" si="2"/>
        <v>-1076.6431999999986</v>
      </c>
      <c r="K29" s="4"/>
    </row>
    <row r="30" spans="1:11" ht="21.75" customHeight="1">
      <c r="A30" s="4">
        <v>28</v>
      </c>
      <c r="B30" s="4" t="s">
        <v>88</v>
      </c>
      <c r="C30" s="5" t="s">
        <v>89</v>
      </c>
      <c r="D30" s="4">
        <v>77.11</v>
      </c>
      <c r="E30" s="4">
        <v>848</v>
      </c>
      <c r="F30" s="4">
        <v>1.06</v>
      </c>
      <c r="G30" s="6">
        <f t="shared" si="0"/>
        <v>69312.63680000001</v>
      </c>
      <c r="H30" s="4">
        <f t="shared" si="1"/>
        <v>65389.280000000006</v>
      </c>
      <c r="I30" s="4">
        <v>5000</v>
      </c>
      <c r="J30" s="6">
        <f t="shared" si="2"/>
        <v>-1076.6431999999986</v>
      </c>
      <c r="K30" s="4"/>
    </row>
    <row r="31" spans="1:11" ht="21.75" customHeight="1">
      <c r="A31" s="4">
        <v>29</v>
      </c>
      <c r="B31" s="4" t="s">
        <v>90</v>
      </c>
      <c r="C31" s="5" t="s">
        <v>91</v>
      </c>
      <c r="D31" s="4">
        <v>77.11</v>
      </c>
      <c r="E31" s="4">
        <v>848</v>
      </c>
      <c r="F31" s="4">
        <v>1.13</v>
      </c>
      <c r="G31" s="6">
        <f t="shared" si="0"/>
        <v>73889.88639999999</v>
      </c>
      <c r="H31" s="4">
        <f t="shared" si="1"/>
        <v>69707.43999999999</v>
      </c>
      <c r="I31" s="4">
        <v>5000</v>
      </c>
      <c r="J31" s="6">
        <f t="shared" si="2"/>
        <v>-817.5535999999993</v>
      </c>
      <c r="K31" s="4"/>
    </row>
    <row r="32" spans="1:11" ht="21.75" customHeight="1">
      <c r="A32" s="4">
        <v>30</v>
      </c>
      <c r="B32" s="4" t="s">
        <v>92</v>
      </c>
      <c r="C32" s="5" t="s">
        <v>93</v>
      </c>
      <c r="D32" s="4">
        <v>77.11</v>
      </c>
      <c r="E32" s="4">
        <v>848</v>
      </c>
      <c r="F32" s="4">
        <v>1.13</v>
      </c>
      <c r="G32" s="6">
        <f t="shared" si="0"/>
        <v>73889.88639999999</v>
      </c>
      <c r="H32" s="4">
        <f t="shared" si="1"/>
        <v>69707.43999999999</v>
      </c>
      <c r="I32" s="4">
        <v>5000</v>
      </c>
      <c r="J32" s="6">
        <f t="shared" si="2"/>
        <v>-817.5535999999993</v>
      </c>
      <c r="K32" s="4"/>
    </row>
    <row r="33" spans="1:11" ht="21.75" customHeight="1">
      <c r="A33" s="4">
        <v>31</v>
      </c>
      <c r="B33" s="4" t="s">
        <v>94</v>
      </c>
      <c r="C33" s="5" t="s">
        <v>95</v>
      </c>
      <c r="D33" s="4">
        <v>77.11</v>
      </c>
      <c r="E33" s="4">
        <v>848</v>
      </c>
      <c r="F33" s="4">
        <v>1.08</v>
      </c>
      <c r="G33" s="6">
        <f t="shared" si="0"/>
        <v>70620.42240000001</v>
      </c>
      <c r="H33" s="4">
        <f t="shared" si="1"/>
        <v>66623.04000000001</v>
      </c>
      <c r="I33" s="4">
        <v>5000</v>
      </c>
      <c r="J33" s="6">
        <f t="shared" si="2"/>
        <v>-1002.6175999999978</v>
      </c>
      <c r="K33" s="4"/>
    </row>
    <row r="34" spans="1:11" ht="21.75" customHeight="1">
      <c r="A34" s="4">
        <v>32</v>
      </c>
      <c r="B34" s="4" t="s">
        <v>96</v>
      </c>
      <c r="C34" s="5" t="s">
        <v>97</v>
      </c>
      <c r="D34" s="4">
        <v>77.11</v>
      </c>
      <c r="E34" s="4">
        <v>848</v>
      </c>
      <c r="F34" s="4">
        <v>1.08</v>
      </c>
      <c r="G34" s="6">
        <f t="shared" si="0"/>
        <v>70620.42240000001</v>
      </c>
      <c r="H34" s="4">
        <f t="shared" si="1"/>
        <v>66623.04000000001</v>
      </c>
      <c r="I34" s="4">
        <v>5000</v>
      </c>
      <c r="J34" s="6">
        <f t="shared" si="2"/>
        <v>-1002.6175999999978</v>
      </c>
      <c r="K34" s="4"/>
    </row>
    <row r="35" spans="1:11" ht="21.75" customHeight="1">
      <c r="A35" s="4">
        <v>33</v>
      </c>
      <c r="B35" s="4" t="s">
        <v>98</v>
      </c>
      <c r="C35" s="5" t="s">
        <v>99</v>
      </c>
      <c r="D35" s="4">
        <v>77.11</v>
      </c>
      <c r="E35" s="4">
        <v>848</v>
      </c>
      <c r="F35" s="4">
        <v>0.92</v>
      </c>
      <c r="G35" s="6">
        <f aca="true" t="shared" si="3" ref="G35:G65">D35*E35*F35</f>
        <v>60158.1376</v>
      </c>
      <c r="H35" s="4">
        <f t="shared" si="1"/>
        <v>56752.96</v>
      </c>
      <c r="I35" s="4">
        <v>5000</v>
      </c>
      <c r="J35" s="6">
        <f t="shared" si="2"/>
        <v>-1594.8223999999973</v>
      </c>
      <c r="K35" s="4"/>
    </row>
    <row r="36" spans="1:11" ht="21.75" customHeight="1">
      <c r="A36" s="4">
        <v>34</v>
      </c>
      <c r="B36" s="4" t="s">
        <v>100</v>
      </c>
      <c r="C36" s="5" t="s">
        <v>101</v>
      </c>
      <c r="D36" s="4">
        <v>77.11</v>
      </c>
      <c r="E36" s="4">
        <v>848</v>
      </c>
      <c r="F36" s="4">
        <v>0.92</v>
      </c>
      <c r="G36" s="6">
        <f t="shared" si="3"/>
        <v>60158.1376</v>
      </c>
      <c r="H36" s="4">
        <f t="shared" si="1"/>
        <v>56752.96</v>
      </c>
      <c r="I36" s="4">
        <v>5000</v>
      </c>
      <c r="J36" s="6">
        <f t="shared" si="2"/>
        <v>-1594.8223999999973</v>
      </c>
      <c r="K36" s="4"/>
    </row>
    <row r="37" spans="1:11" ht="21.75" customHeight="1">
      <c r="A37" s="4">
        <v>35</v>
      </c>
      <c r="B37" s="4" t="s">
        <v>102</v>
      </c>
      <c r="C37" s="5" t="s">
        <v>103</v>
      </c>
      <c r="D37" s="4">
        <v>77.11</v>
      </c>
      <c r="E37" s="4">
        <v>848</v>
      </c>
      <c r="F37" s="4">
        <v>0.8</v>
      </c>
      <c r="G37" s="6">
        <f t="shared" si="3"/>
        <v>52311.424</v>
      </c>
      <c r="H37" s="4">
        <f t="shared" si="1"/>
        <v>49350.4</v>
      </c>
      <c r="I37" s="4">
        <v>5000</v>
      </c>
      <c r="J37" s="6">
        <f t="shared" si="2"/>
        <v>-2038.9760000000024</v>
      </c>
      <c r="K37" s="4"/>
    </row>
    <row r="38" spans="1:11" ht="21.75" customHeight="1">
      <c r="A38" s="4">
        <v>36</v>
      </c>
      <c r="B38" s="4" t="s">
        <v>104</v>
      </c>
      <c r="C38" s="5" t="s">
        <v>105</v>
      </c>
      <c r="D38" s="4">
        <v>77.11</v>
      </c>
      <c r="E38" s="4">
        <v>848</v>
      </c>
      <c r="F38" s="4">
        <v>0.8</v>
      </c>
      <c r="G38" s="6">
        <f t="shared" si="3"/>
        <v>52311.424</v>
      </c>
      <c r="H38" s="4">
        <f t="shared" si="1"/>
        <v>49350.4</v>
      </c>
      <c r="I38" s="4">
        <v>5000</v>
      </c>
      <c r="J38" s="6">
        <f t="shared" si="2"/>
        <v>-2038.9760000000024</v>
      </c>
      <c r="K38" s="4"/>
    </row>
    <row r="39" spans="1:11" ht="21.75" customHeight="1">
      <c r="A39" s="4">
        <v>37</v>
      </c>
      <c r="B39" s="4" t="s">
        <v>106</v>
      </c>
      <c r="C39" s="5" t="s">
        <v>3</v>
      </c>
      <c r="D39" s="4">
        <v>77.11</v>
      </c>
      <c r="E39" s="4">
        <v>848</v>
      </c>
      <c r="F39" s="4">
        <v>1.01</v>
      </c>
      <c r="G39" s="6">
        <f t="shared" si="3"/>
        <v>66043.1728</v>
      </c>
      <c r="H39" s="4">
        <f t="shared" si="1"/>
        <v>62304.88</v>
      </c>
      <c r="I39" s="4">
        <v>5000</v>
      </c>
      <c r="J39" s="6">
        <f t="shared" si="2"/>
        <v>-1261.707199999997</v>
      </c>
      <c r="K39" s="4"/>
    </row>
    <row r="40" spans="1:11" ht="21.75" customHeight="1">
      <c r="A40" s="4">
        <v>38</v>
      </c>
      <c r="B40" s="4" t="s">
        <v>107</v>
      </c>
      <c r="C40" s="5" t="s">
        <v>4</v>
      </c>
      <c r="D40" s="4">
        <v>77.11</v>
      </c>
      <c r="E40" s="4">
        <v>848</v>
      </c>
      <c r="F40" s="4">
        <v>1.01</v>
      </c>
      <c r="G40" s="6">
        <f t="shared" si="3"/>
        <v>66043.1728</v>
      </c>
      <c r="H40" s="4">
        <f t="shared" si="1"/>
        <v>62304.88</v>
      </c>
      <c r="I40" s="4">
        <v>5000</v>
      </c>
      <c r="J40" s="6">
        <f t="shared" si="2"/>
        <v>-1261.707199999997</v>
      </c>
      <c r="K40" s="4"/>
    </row>
    <row r="41" spans="1:11" ht="21.75" customHeight="1">
      <c r="A41" s="4">
        <v>39</v>
      </c>
      <c r="B41" s="4" t="s">
        <v>108</v>
      </c>
      <c r="C41" s="5" t="s">
        <v>5</v>
      </c>
      <c r="D41" s="4">
        <v>77.11</v>
      </c>
      <c r="E41" s="4">
        <v>848</v>
      </c>
      <c r="F41" s="4">
        <v>1.06</v>
      </c>
      <c r="G41" s="6">
        <f t="shared" si="3"/>
        <v>69312.63680000001</v>
      </c>
      <c r="H41" s="4">
        <f t="shared" si="1"/>
        <v>65389.280000000006</v>
      </c>
      <c r="I41" s="4">
        <v>5000</v>
      </c>
      <c r="J41" s="6">
        <f t="shared" si="2"/>
        <v>-1076.6431999999986</v>
      </c>
      <c r="K41" s="4"/>
    </row>
    <row r="42" spans="1:11" ht="21.75" customHeight="1">
      <c r="A42" s="4">
        <v>40</v>
      </c>
      <c r="B42" s="4" t="s">
        <v>109</v>
      </c>
      <c r="C42" s="5" t="s">
        <v>6</v>
      </c>
      <c r="D42" s="4">
        <v>77.11</v>
      </c>
      <c r="E42" s="4">
        <v>848</v>
      </c>
      <c r="F42" s="4">
        <v>1.06</v>
      </c>
      <c r="G42" s="6">
        <f t="shared" si="3"/>
        <v>69312.63680000001</v>
      </c>
      <c r="H42" s="4">
        <f t="shared" si="1"/>
        <v>65389.280000000006</v>
      </c>
      <c r="I42" s="4">
        <v>5000</v>
      </c>
      <c r="J42" s="6">
        <f t="shared" si="2"/>
        <v>-1076.6431999999986</v>
      </c>
      <c r="K42" s="4"/>
    </row>
    <row r="43" spans="1:11" ht="21.75" customHeight="1">
      <c r="A43" s="4">
        <v>41</v>
      </c>
      <c r="B43" s="4" t="s">
        <v>110</v>
      </c>
      <c r="C43" s="5" t="s">
        <v>7</v>
      </c>
      <c r="D43" s="4">
        <v>77.11</v>
      </c>
      <c r="E43" s="4">
        <v>848</v>
      </c>
      <c r="F43" s="4">
        <v>1.13</v>
      </c>
      <c r="G43" s="6">
        <f t="shared" si="3"/>
        <v>73889.88639999999</v>
      </c>
      <c r="H43" s="4">
        <f t="shared" si="1"/>
        <v>69707.43999999999</v>
      </c>
      <c r="I43" s="4">
        <v>5000</v>
      </c>
      <c r="J43" s="6">
        <f t="shared" si="2"/>
        <v>-817.5535999999993</v>
      </c>
      <c r="K43" s="4"/>
    </row>
    <row r="44" spans="1:11" ht="21.75" customHeight="1">
      <c r="A44" s="4">
        <v>42</v>
      </c>
      <c r="B44" s="4" t="s">
        <v>111</v>
      </c>
      <c r="C44" s="5" t="s">
        <v>8</v>
      </c>
      <c r="D44" s="4">
        <v>77.11</v>
      </c>
      <c r="E44" s="4">
        <v>848</v>
      </c>
      <c r="F44" s="4">
        <v>1.13</v>
      </c>
      <c r="G44" s="6">
        <f t="shared" si="3"/>
        <v>73889.88639999999</v>
      </c>
      <c r="H44" s="4">
        <f t="shared" si="1"/>
        <v>69707.43999999999</v>
      </c>
      <c r="I44" s="4">
        <v>5000</v>
      </c>
      <c r="J44" s="6">
        <f t="shared" si="2"/>
        <v>-817.5535999999993</v>
      </c>
      <c r="K44" s="4"/>
    </row>
    <row r="45" spans="1:11" ht="21.75" customHeight="1">
      <c r="A45" s="4">
        <v>43</v>
      </c>
      <c r="B45" s="4" t="s">
        <v>112</v>
      </c>
      <c r="C45" s="5" t="s">
        <v>113</v>
      </c>
      <c r="D45" s="4">
        <v>77.11</v>
      </c>
      <c r="E45" s="4">
        <v>848</v>
      </c>
      <c r="F45" s="4">
        <v>1.08</v>
      </c>
      <c r="G45" s="6">
        <f t="shared" si="3"/>
        <v>70620.42240000001</v>
      </c>
      <c r="H45" s="4">
        <f t="shared" si="1"/>
        <v>66623.04000000001</v>
      </c>
      <c r="I45" s="4">
        <v>5000</v>
      </c>
      <c r="J45" s="6">
        <f t="shared" si="2"/>
        <v>-1002.6175999999978</v>
      </c>
      <c r="K45" s="4"/>
    </row>
    <row r="46" spans="1:11" ht="21.75" customHeight="1">
      <c r="A46" s="4">
        <v>44</v>
      </c>
      <c r="B46" s="4" t="s">
        <v>114</v>
      </c>
      <c r="C46" s="5" t="s">
        <v>9</v>
      </c>
      <c r="D46" s="4">
        <v>77.11</v>
      </c>
      <c r="E46" s="4">
        <v>848</v>
      </c>
      <c r="F46" s="4">
        <v>0.92</v>
      </c>
      <c r="G46" s="6">
        <f t="shared" si="3"/>
        <v>60158.1376</v>
      </c>
      <c r="H46" s="4">
        <f t="shared" si="1"/>
        <v>56752.96</v>
      </c>
      <c r="I46" s="4">
        <v>5000</v>
      </c>
      <c r="J46" s="6">
        <f t="shared" si="2"/>
        <v>-1594.8223999999973</v>
      </c>
      <c r="K46" s="4"/>
    </row>
    <row r="47" spans="1:11" ht="21.75" customHeight="1">
      <c r="A47" s="4">
        <v>45</v>
      </c>
      <c r="B47" s="4" t="s">
        <v>115</v>
      </c>
      <c r="C47" s="5" t="s">
        <v>10</v>
      </c>
      <c r="D47" s="4">
        <v>77.11</v>
      </c>
      <c r="E47" s="4">
        <v>848</v>
      </c>
      <c r="F47" s="4">
        <v>0.92</v>
      </c>
      <c r="G47" s="6">
        <f t="shared" si="3"/>
        <v>60158.1376</v>
      </c>
      <c r="H47" s="4">
        <f t="shared" si="1"/>
        <v>56752.96</v>
      </c>
      <c r="I47" s="4">
        <v>5000</v>
      </c>
      <c r="J47" s="6">
        <f t="shared" si="2"/>
        <v>-1594.8223999999973</v>
      </c>
      <c r="K47" s="4"/>
    </row>
    <row r="48" spans="1:11" ht="21.75" customHeight="1">
      <c r="A48" s="4">
        <v>46</v>
      </c>
      <c r="B48" s="4" t="s">
        <v>116</v>
      </c>
      <c r="C48" s="5" t="s">
        <v>11</v>
      </c>
      <c r="D48" s="4">
        <v>77.11</v>
      </c>
      <c r="E48" s="4">
        <v>848</v>
      </c>
      <c r="F48" s="4">
        <v>0.8</v>
      </c>
      <c r="G48" s="6">
        <f t="shared" si="3"/>
        <v>52311.424</v>
      </c>
      <c r="H48" s="4">
        <f t="shared" si="1"/>
        <v>49350.4</v>
      </c>
      <c r="I48" s="4">
        <v>5000</v>
      </c>
      <c r="J48" s="6">
        <f t="shared" si="2"/>
        <v>-2038.9760000000024</v>
      </c>
      <c r="K48" s="4"/>
    </row>
    <row r="49" spans="1:11" ht="21.75" customHeight="1">
      <c r="A49" s="4">
        <v>47</v>
      </c>
      <c r="B49" s="4" t="s">
        <v>117</v>
      </c>
      <c r="C49" s="5" t="s">
        <v>12</v>
      </c>
      <c r="D49" s="4">
        <v>77.11</v>
      </c>
      <c r="E49" s="4">
        <v>848</v>
      </c>
      <c r="F49" s="4">
        <v>0.8</v>
      </c>
      <c r="G49" s="6">
        <f t="shared" si="3"/>
        <v>52311.424</v>
      </c>
      <c r="H49" s="4">
        <f t="shared" si="1"/>
        <v>49350.4</v>
      </c>
      <c r="I49" s="4">
        <v>5000</v>
      </c>
      <c r="J49" s="6">
        <f t="shared" si="2"/>
        <v>-2038.9760000000024</v>
      </c>
      <c r="K49" s="4"/>
    </row>
    <row r="50" spans="1:11" ht="21.75" customHeight="1">
      <c r="A50" s="4">
        <v>48</v>
      </c>
      <c r="B50" s="4" t="s">
        <v>118</v>
      </c>
      <c r="C50" s="5" t="s">
        <v>13</v>
      </c>
      <c r="D50" s="4">
        <v>77.11</v>
      </c>
      <c r="E50" s="4">
        <v>848</v>
      </c>
      <c r="F50" s="4">
        <v>1.01</v>
      </c>
      <c r="G50" s="6">
        <f t="shared" si="3"/>
        <v>66043.1728</v>
      </c>
      <c r="H50" s="4">
        <f t="shared" si="1"/>
        <v>62304.88</v>
      </c>
      <c r="I50" s="4">
        <v>5000</v>
      </c>
      <c r="J50" s="6">
        <f t="shared" si="2"/>
        <v>-1261.707199999997</v>
      </c>
      <c r="K50" s="4"/>
    </row>
    <row r="51" spans="1:11" ht="21.75" customHeight="1">
      <c r="A51" s="4">
        <v>49</v>
      </c>
      <c r="B51" s="4" t="s">
        <v>119</v>
      </c>
      <c r="C51" s="5" t="s">
        <v>14</v>
      </c>
      <c r="D51" s="4">
        <v>77.11</v>
      </c>
      <c r="E51" s="4">
        <v>848</v>
      </c>
      <c r="F51" s="4">
        <v>1.01</v>
      </c>
      <c r="G51" s="6">
        <f t="shared" si="3"/>
        <v>66043.1728</v>
      </c>
      <c r="H51" s="4">
        <f t="shared" si="1"/>
        <v>62304.88</v>
      </c>
      <c r="I51" s="4">
        <v>5000</v>
      </c>
      <c r="J51" s="6">
        <f t="shared" si="2"/>
        <v>-1261.707199999997</v>
      </c>
      <c r="K51" s="4"/>
    </row>
    <row r="52" spans="1:11" ht="21.75" customHeight="1">
      <c r="A52" s="4">
        <v>50</v>
      </c>
      <c r="B52" s="4" t="s">
        <v>120</v>
      </c>
      <c r="C52" s="5" t="s">
        <v>15</v>
      </c>
      <c r="D52" s="4">
        <v>77.11</v>
      </c>
      <c r="E52" s="4">
        <v>848</v>
      </c>
      <c r="F52" s="4">
        <v>1.06</v>
      </c>
      <c r="G52" s="6">
        <f t="shared" si="3"/>
        <v>69312.63680000001</v>
      </c>
      <c r="H52" s="4">
        <f t="shared" si="1"/>
        <v>65389.280000000006</v>
      </c>
      <c r="I52" s="4">
        <v>5000</v>
      </c>
      <c r="J52" s="6">
        <f t="shared" si="2"/>
        <v>-1076.6431999999986</v>
      </c>
      <c r="K52" s="4"/>
    </row>
    <row r="53" spans="1:11" ht="21.75" customHeight="1">
      <c r="A53" s="4">
        <v>51</v>
      </c>
      <c r="B53" s="4" t="s">
        <v>121</v>
      </c>
      <c r="C53" s="5" t="s">
        <v>16</v>
      </c>
      <c r="D53" s="4">
        <v>77.11</v>
      </c>
      <c r="E53" s="4">
        <v>848</v>
      </c>
      <c r="F53" s="4">
        <v>1.06</v>
      </c>
      <c r="G53" s="6">
        <f t="shared" si="3"/>
        <v>69312.63680000001</v>
      </c>
      <c r="H53" s="4">
        <f t="shared" si="1"/>
        <v>65389.280000000006</v>
      </c>
      <c r="I53" s="4">
        <v>5000</v>
      </c>
      <c r="J53" s="6">
        <f t="shared" si="2"/>
        <v>-1076.6431999999986</v>
      </c>
      <c r="K53" s="4"/>
    </row>
    <row r="54" spans="1:11" ht="21.75" customHeight="1">
      <c r="A54" s="4">
        <v>52</v>
      </c>
      <c r="B54" s="4" t="s">
        <v>122</v>
      </c>
      <c r="C54" s="5" t="s">
        <v>17</v>
      </c>
      <c r="D54" s="4">
        <v>77.11</v>
      </c>
      <c r="E54" s="4">
        <v>848</v>
      </c>
      <c r="F54" s="4">
        <v>1.13</v>
      </c>
      <c r="G54" s="6">
        <f t="shared" si="3"/>
        <v>73889.88639999999</v>
      </c>
      <c r="H54" s="4">
        <f t="shared" si="1"/>
        <v>69707.43999999999</v>
      </c>
      <c r="I54" s="4">
        <v>5000</v>
      </c>
      <c r="J54" s="6">
        <f t="shared" si="2"/>
        <v>-817.5535999999993</v>
      </c>
      <c r="K54" s="4"/>
    </row>
    <row r="55" spans="1:11" ht="21.75" customHeight="1">
      <c r="A55" s="4">
        <v>53</v>
      </c>
      <c r="B55" s="4" t="s">
        <v>123</v>
      </c>
      <c r="C55" s="5" t="s">
        <v>18</v>
      </c>
      <c r="D55" s="4">
        <v>77.11</v>
      </c>
      <c r="E55" s="4">
        <v>848</v>
      </c>
      <c r="F55" s="4">
        <v>1.13</v>
      </c>
      <c r="G55" s="6">
        <f t="shared" si="3"/>
        <v>73889.88639999999</v>
      </c>
      <c r="H55" s="4">
        <f t="shared" si="1"/>
        <v>69707.43999999999</v>
      </c>
      <c r="I55" s="4">
        <v>5000</v>
      </c>
      <c r="J55" s="6">
        <f t="shared" si="2"/>
        <v>-817.5535999999993</v>
      </c>
      <c r="K55" s="4"/>
    </row>
    <row r="56" spans="1:11" ht="21.75" customHeight="1">
      <c r="A56" s="4">
        <v>54</v>
      </c>
      <c r="B56" s="4" t="s">
        <v>124</v>
      </c>
      <c r="C56" s="5" t="s">
        <v>125</v>
      </c>
      <c r="D56" s="4">
        <v>77.11</v>
      </c>
      <c r="E56" s="4">
        <v>848</v>
      </c>
      <c r="F56" s="4">
        <v>1.08</v>
      </c>
      <c r="G56" s="6">
        <f t="shared" si="3"/>
        <v>70620.42240000001</v>
      </c>
      <c r="H56" s="4">
        <f t="shared" si="1"/>
        <v>66623.04000000001</v>
      </c>
      <c r="I56" s="4">
        <v>5000</v>
      </c>
      <c r="J56" s="6">
        <f t="shared" si="2"/>
        <v>-1002.6175999999978</v>
      </c>
      <c r="K56" s="4"/>
    </row>
    <row r="57" spans="1:11" ht="21.75" customHeight="1">
      <c r="A57" s="4">
        <v>55</v>
      </c>
      <c r="B57" s="4" t="s">
        <v>126</v>
      </c>
      <c r="C57" s="5" t="s">
        <v>127</v>
      </c>
      <c r="D57" s="4">
        <v>77.11</v>
      </c>
      <c r="E57" s="4">
        <v>848</v>
      </c>
      <c r="F57" s="4">
        <v>1.08</v>
      </c>
      <c r="G57" s="6">
        <f t="shared" si="3"/>
        <v>70620.42240000001</v>
      </c>
      <c r="H57" s="4">
        <f t="shared" si="1"/>
        <v>66623.04000000001</v>
      </c>
      <c r="I57" s="4">
        <v>5000</v>
      </c>
      <c r="J57" s="6">
        <f t="shared" si="2"/>
        <v>-1002.6175999999978</v>
      </c>
      <c r="K57" s="4"/>
    </row>
    <row r="58" spans="1:11" ht="21.75" customHeight="1">
      <c r="A58" s="4">
        <v>56</v>
      </c>
      <c r="B58" s="4" t="s">
        <v>128</v>
      </c>
      <c r="C58" s="5" t="s">
        <v>19</v>
      </c>
      <c r="D58" s="4">
        <v>77.11</v>
      </c>
      <c r="E58" s="4">
        <v>848</v>
      </c>
      <c r="F58" s="4">
        <v>0.92</v>
      </c>
      <c r="G58" s="6">
        <f t="shared" si="3"/>
        <v>60158.1376</v>
      </c>
      <c r="H58" s="4">
        <f t="shared" si="1"/>
        <v>56752.96</v>
      </c>
      <c r="I58" s="4">
        <v>5000</v>
      </c>
      <c r="J58" s="6">
        <f t="shared" si="2"/>
        <v>-1594.8223999999973</v>
      </c>
      <c r="K58" s="4"/>
    </row>
    <row r="59" spans="1:11" ht="21.75" customHeight="1">
      <c r="A59" s="4">
        <v>57</v>
      </c>
      <c r="B59" s="4" t="s">
        <v>129</v>
      </c>
      <c r="C59" s="5" t="s">
        <v>20</v>
      </c>
      <c r="D59" s="4">
        <v>77.11</v>
      </c>
      <c r="E59" s="4">
        <v>848</v>
      </c>
      <c r="F59" s="4">
        <v>0.92</v>
      </c>
      <c r="G59" s="6">
        <f t="shared" si="3"/>
        <v>60158.1376</v>
      </c>
      <c r="H59" s="4">
        <f t="shared" si="1"/>
        <v>56752.96</v>
      </c>
      <c r="I59" s="4">
        <v>5000</v>
      </c>
      <c r="J59" s="6">
        <f t="shared" si="2"/>
        <v>-1594.8223999999973</v>
      </c>
      <c r="K59" s="4"/>
    </row>
    <row r="60" spans="1:11" ht="21.75" customHeight="1">
      <c r="A60" s="4">
        <v>58</v>
      </c>
      <c r="B60" s="4" t="s">
        <v>130</v>
      </c>
      <c r="C60" s="5" t="s">
        <v>21</v>
      </c>
      <c r="D60" s="4">
        <v>77.11</v>
      </c>
      <c r="E60" s="4">
        <v>848</v>
      </c>
      <c r="F60" s="4">
        <v>0.8</v>
      </c>
      <c r="G60" s="6">
        <f t="shared" si="3"/>
        <v>52311.424</v>
      </c>
      <c r="H60" s="4">
        <f t="shared" si="1"/>
        <v>49350.4</v>
      </c>
      <c r="I60" s="4">
        <v>5000</v>
      </c>
      <c r="J60" s="6">
        <f t="shared" si="2"/>
        <v>-2038.9760000000024</v>
      </c>
      <c r="K60" s="4"/>
    </row>
    <row r="61" spans="1:11" ht="21.75" customHeight="1">
      <c r="A61" s="4">
        <v>59</v>
      </c>
      <c r="B61" s="4" t="s">
        <v>131</v>
      </c>
      <c r="C61" s="5" t="s">
        <v>22</v>
      </c>
      <c r="D61" s="4">
        <v>77.11</v>
      </c>
      <c r="E61" s="4">
        <v>848</v>
      </c>
      <c r="F61" s="4">
        <v>0.8</v>
      </c>
      <c r="G61" s="6">
        <f t="shared" si="3"/>
        <v>52311.424</v>
      </c>
      <c r="H61" s="4">
        <f t="shared" si="1"/>
        <v>49350.4</v>
      </c>
      <c r="I61" s="4">
        <v>5000</v>
      </c>
      <c r="J61" s="6">
        <f t="shared" si="2"/>
        <v>-2038.9760000000024</v>
      </c>
      <c r="K61" s="4"/>
    </row>
    <row r="62" spans="1:11" ht="21.75" customHeight="1">
      <c r="A62" s="4">
        <v>60</v>
      </c>
      <c r="B62" s="4" t="s">
        <v>132</v>
      </c>
      <c r="C62" s="5" t="s">
        <v>23</v>
      </c>
      <c r="D62" s="4">
        <v>77.11</v>
      </c>
      <c r="E62" s="4">
        <v>848</v>
      </c>
      <c r="F62" s="4">
        <v>1.01</v>
      </c>
      <c r="G62" s="6">
        <f t="shared" si="3"/>
        <v>66043.1728</v>
      </c>
      <c r="H62" s="4">
        <f t="shared" si="1"/>
        <v>62304.88</v>
      </c>
      <c r="I62" s="4">
        <v>5000</v>
      </c>
      <c r="J62" s="6">
        <f t="shared" si="2"/>
        <v>-1261.707199999997</v>
      </c>
      <c r="K62" s="4"/>
    </row>
    <row r="63" spans="1:11" ht="21.75" customHeight="1">
      <c r="A63" s="4">
        <v>61</v>
      </c>
      <c r="B63" s="4" t="s">
        <v>133</v>
      </c>
      <c r="C63" s="5" t="s">
        <v>24</v>
      </c>
      <c r="D63" s="4">
        <v>77.11</v>
      </c>
      <c r="E63" s="4">
        <v>848</v>
      </c>
      <c r="F63" s="4">
        <v>1.01</v>
      </c>
      <c r="G63" s="6">
        <f t="shared" si="3"/>
        <v>66043.1728</v>
      </c>
      <c r="H63" s="4">
        <f t="shared" si="1"/>
        <v>62304.88</v>
      </c>
      <c r="I63" s="4">
        <v>5000</v>
      </c>
      <c r="J63" s="6">
        <f t="shared" si="2"/>
        <v>-1261.707199999997</v>
      </c>
      <c r="K63" s="4"/>
    </row>
    <row r="64" spans="1:11" ht="21.75" customHeight="1">
      <c r="A64" s="4">
        <v>62</v>
      </c>
      <c r="B64" s="4" t="s">
        <v>134</v>
      </c>
      <c r="C64" s="5" t="s">
        <v>25</v>
      </c>
      <c r="D64" s="4">
        <v>77.11</v>
      </c>
      <c r="E64" s="4">
        <v>848</v>
      </c>
      <c r="F64" s="4">
        <v>1.06</v>
      </c>
      <c r="G64" s="6">
        <f t="shared" si="3"/>
        <v>69312.63680000001</v>
      </c>
      <c r="H64" s="4">
        <f t="shared" si="1"/>
        <v>65389.280000000006</v>
      </c>
      <c r="I64" s="4">
        <v>5000</v>
      </c>
      <c r="J64" s="6">
        <f t="shared" si="2"/>
        <v>-1076.6431999999986</v>
      </c>
      <c r="K64" s="4"/>
    </row>
    <row r="65" spans="1:11" ht="21.75" customHeight="1">
      <c r="A65" s="4">
        <v>63</v>
      </c>
      <c r="B65" s="4" t="s">
        <v>135</v>
      </c>
      <c r="C65" s="5" t="s">
        <v>26</v>
      </c>
      <c r="D65" s="4">
        <v>77.11</v>
      </c>
      <c r="E65" s="4">
        <v>848</v>
      </c>
      <c r="F65" s="4">
        <v>1.06</v>
      </c>
      <c r="G65" s="6">
        <f t="shared" si="3"/>
        <v>69312.63680000001</v>
      </c>
      <c r="H65" s="4">
        <f t="shared" si="1"/>
        <v>65389.280000000006</v>
      </c>
      <c r="I65" s="4">
        <v>5000</v>
      </c>
      <c r="J65" s="6">
        <f t="shared" si="2"/>
        <v>-1076.6431999999986</v>
      </c>
      <c r="K65" s="4"/>
    </row>
    <row r="66" spans="1:11" ht="21.75" customHeight="1">
      <c r="A66" s="4">
        <v>64</v>
      </c>
      <c r="B66" s="4" t="s">
        <v>136</v>
      </c>
      <c r="C66" s="5" t="s">
        <v>27</v>
      </c>
      <c r="D66" s="4">
        <v>77.11</v>
      </c>
      <c r="E66" s="4">
        <v>848</v>
      </c>
      <c r="F66" s="4">
        <v>1.13</v>
      </c>
      <c r="G66" s="6">
        <f aca="true" t="shared" si="4" ref="G66:G73">D66*E66*F66</f>
        <v>73889.88639999999</v>
      </c>
      <c r="H66" s="4">
        <f t="shared" si="1"/>
        <v>69707.43999999999</v>
      </c>
      <c r="I66" s="4">
        <v>5000</v>
      </c>
      <c r="J66" s="6">
        <f t="shared" si="2"/>
        <v>-817.5535999999993</v>
      </c>
      <c r="K66" s="4"/>
    </row>
    <row r="67" spans="1:11" ht="21.75" customHeight="1">
      <c r="A67" s="4">
        <v>65</v>
      </c>
      <c r="B67" s="4" t="s">
        <v>137</v>
      </c>
      <c r="C67" s="5" t="s">
        <v>28</v>
      </c>
      <c r="D67" s="4">
        <v>77.11</v>
      </c>
      <c r="E67" s="4">
        <v>848</v>
      </c>
      <c r="F67" s="4">
        <v>1.13</v>
      </c>
      <c r="G67" s="6">
        <f t="shared" si="4"/>
        <v>73889.88639999999</v>
      </c>
      <c r="H67" s="4">
        <f aca="true" t="shared" si="5" ref="H67:H73">D67*800*F67</f>
        <v>69707.43999999999</v>
      </c>
      <c r="I67" s="4">
        <v>5000</v>
      </c>
      <c r="J67" s="6">
        <f aca="true" t="shared" si="6" ref="J67:J73">G67-H67-I67</f>
        <v>-817.5535999999993</v>
      </c>
      <c r="K67" s="4"/>
    </row>
    <row r="68" spans="1:11" ht="21.75" customHeight="1">
      <c r="A68" s="4">
        <v>66</v>
      </c>
      <c r="B68" s="4" t="s">
        <v>138</v>
      </c>
      <c r="C68" s="5" t="s">
        <v>139</v>
      </c>
      <c r="D68" s="4">
        <v>77.11</v>
      </c>
      <c r="E68" s="4">
        <v>848</v>
      </c>
      <c r="F68" s="4">
        <v>1.08</v>
      </c>
      <c r="G68" s="6">
        <f t="shared" si="4"/>
        <v>70620.42240000001</v>
      </c>
      <c r="H68" s="4">
        <f t="shared" si="5"/>
        <v>66623.04000000001</v>
      </c>
      <c r="I68" s="4">
        <v>5000</v>
      </c>
      <c r="J68" s="6">
        <f t="shared" si="6"/>
        <v>-1002.6175999999978</v>
      </c>
      <c r="K68" s="4"/>
    </row>
    <row r="69" spans="1:11" ht="21.75" customHeight="1">
      <c r="A69" s="4">
        <v>67</v>
      </c>
      <c r="B69" s="4" t="s">
        <v>140</v>
      </c>
      <c r="C69" s="5" t="s">
        <v>141</v>
      </c>
      <c r="D69" s="4">
        <v>77.11</v>
      </c>
      <c r="E69" s="4">
        <v>848</v>
      </c>
      <c r="F69" s="4">
        <v>1.08</v>
      </c>
      <c r="G69" s="6">
        <f t="shared" si="4"/>
        <v>70620.42240000001</v>
      </c>
      <c r="H69" s="4">
        <f t="shared" si="5"/>
        <v>66623.04000000001</v>
      </c>
      <c r="I69" s="4">
        <v>5000</v>
      </c>
      <c r="J69" s="6">
        <f t="shared" si="6"/>
        <v>-1002.6175999999978</v>
      </c>
      <c r="K69" s="4"/>
    </row>
    <row r="70" spans="1:11" ht="21.75" customHeight="1">
      <c r="A70" s="4">
        <v>68</v>
      </c>
      <c r="B70" s="4" t="s">
        <v>142</v>
      </c>
      <c r="C70" s="5" t="s">
        <v>29</v>
      </c>
      <c r="D70" s="4">
        <v>77.11</v>
      </c>
      <c r="E70" s="4">
        <v>848</v>
      </c>
      <c r="F70" s="4">
        <v>0.92</v>
      </c>
      <c r="G70" s="6">
        <f t="shared" si="4"/>
        <v>60158.1376</v>
      </c>
      <c r="H70" s="4">
        <f t="shared" si="5"/>
        <v>56752.96</v>
      </c>
      <c r="I70" s="4">
        <v>5000</v>
      </c>
      <c r="J70" s="6">
        <f t="shared" si="6"/>
        <v>-1594.8223999999973</v>
      </c>
      <c r="K70" s="4"/>
    </row>
    <row r="71" spans="1:11" ht="21.75" customHeight="1">
      <c r="A71" s="4">
        <v>69</v>
      </c>
      <c r="B71" s="4" t="s">
        <v>143</v>
      </c>
      <c r="C71" s="5" t="s">
        <v>30</v>
      </c>
      <c r="D71" s="4">
        <v>77.11</v>
      </c>
      <c r="E71" s="4">
        <v>848</v>
      </c>
      <c r="F71" s="4">
        <v>0.92</v>
      </c>
      <c r="G71" s="6">
        <f t="shared" si="4"/>
        <v>60158.1376</v>
      </c>
      <c r="H71" s="4">
        <f t="shared" si="5"/>
        <v>56752.96</v>
      </c>
      <c r="I71" s="4">
        <v>5000</v>
      </c>
      <c r="J71" s="6">
        <f t="shared" si="6"/>
        <v>-1594.8223999999973</v>
      </c>
      <c r="K71" s="4"/>
    </row>
    <row r="72" spans="1:11" ht="21.75" customHeight="1">
      <c r="A72" s="4">
        <v>70</v>
      </c>
      <c r="B72" s="4" t="s">
        <v>144</v>
      </c>
      <c r="C72" s="5" t="s">
        <v>31</v>
      </c>
      <c r="D72" s="4">
        <v>77.11</v>
      </c>
      <c r="E72" s="4">
        <v>848</v>
      </c>
      <c r="F72" s="4">
        <v>0.8</v>
      </c>
      <c r="G72" s="6">
        <f t="shared" si="4"/>
        <v>52311.424</v>
      </c>
      <c r="H72" s="4">
        <f t="shared" si="5"/>
        <v>49350.4</v>
      </c>
      <c r="I72" s="4">
        <v>5000</v>
      </c>
      <c r="J72" s="6">
        <f t="shared" si="6"/>
        <v>-2038.9760000000024</v>
      </c>
      <c r="K72" s="4"/>
    </row>
    <row r="73" spans="1:11" ht="21.75" customHeight="1">
      <c r="A73" s="4">
        <v>71</v>
      </c>
      <c r="B73" s="4" t="s">
        <v>145</v>
      </c>
      <c r="C73" s="5" t="s">
        <v>32</v>
      </c>
      <c r="D73" s="4">
        <v>77.11</v>
      </c>
      <c r="E73" s="4">
        <v>848</v>
      </c>
      <c r="F73" s="4">
        <v>0.8</v>
      </c>
      <c r="G73" s="6">
        <f t="shared" si="4"/>
        <v>52311.424</v>
      </c>
      <c r="H73" s="4">
        <f t="shared" si="5"/>
        <v>49350.4</v>
      </c>
      <c r="I73" s="4">
        <v>5000</v>
      </c>
      <c r="J73" s="6">
        <f t="shared" si="6"/>
        <v>-2038.9760000000024</v>
      </c>
      <c r="K73" s="4"/>
    </row>
    <row r="74" ht="21.75" customHeight="1">
      <c r="J74" s="8">
        <f>SUM(J3:J73)</f>
        <v>-92505.22239999991</v>
      </c>
    </row>
    <row r="75" spans="1:5" ht="14.25">
      <c r="A75" s="14" t="s">
        <v>152</v>
      </c>
      <c r="B75" s="14"/>
      <c r="C75" s="14"/>
      <c r="D75" s="11"/>
      <c r="E75" s="11"/>
    </row>
    <row r="76" spans="1:4" ht="14.25">
      <c r="A76" s="13" t="s">
        <v>158</v>
      </c>
      <c r="B76" s="10"/>
      <c r="C76" s="12"/>
      <c r="D76" s="9"/>
    </row>
    <row r="77" ht="14.25">
      <c r="A77" s="13" t="s">
        <v>157</v>
      </c>
    </row>
    <row r="78" ht="14.25">
      <c r="A78" s="13"/>
    </row>
    <row r="79" ht="14.25">
      <c r="A79" s="13"/>
    </row>
    <row r="81" spans="2:7" ht="14.25">
      <c r="B81" t="s">
        <v>154</v>
      </c>
      <c r="G81" t="s">
        <v>156</v>
      </c>
    </row>
    <row r="85" spans="2:7" ht="14.25">
      <c r="B85" t="s">
        <v>155</v>
      </c>
      <c r="G85" t="s">
        <v>155</v>
      </c>
    </row>
  </sheetData>
  <sheetProtection/>
  <mergeCells count="1">
    <mergeCell ref="A1:K1"/>
  </mergeCells>
  <printOptions horizontalCentered="1"/>
  <pageMargins left="1.01" right="0.4724409448818898" top="0.28" bottom="0.61" header="0.14" footer="0.3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西北农林科技大学后勤管理处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黄英锋</dc:creator>
  <cp:keywords/>
  <dc:description/>
  <cp:lastModifiedBy>User</cp:lastModifiedBy>
  <cp:lastPrinted>2009-09-16T02:13:38Z</cp:lastPrinted>
  <dcterms:created xsi:type="dcterms:W3CDTF">2001-09-26T00:03:52Z</dcterms:created>
  <dcterms:modified xsi:type="dcterms:W3CDTF">2009-10-19T01:39:24Z</dcterms:modified>
  <cp:category/>
  <cp:version/>
  <cp:contentType/>
  <cp:contentStatus/>
</cp:coreProperties>
</file>